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oguchisatomi/Desktop/"/>
    </mc:Choice>
  </mc:AlternateContent>
  <xr:revisionPtr revIDLastSave="0" documentId="13_ncr:1_{5934CB85-5408-0246-ACEF-A9013EEF1B8B}" xr6:coauthVersionLast="47" xr6:coauthVersionMax="47" xr10:uidLastSave="{00000000-0000-0000-0000-000000000000}"/>
  <bookViews>
    <workbookView xWindow="17480" yWindow="1700" windowWidth="21620" windowHeight="20900" tabRatio="775" activeTab="3" xr2:uid="{00000000-000D-0000-FFFF-FFFF00000000}"/>
  </bookViews>
  <sheets>
    <sheet name="工事請負用（数式あり）" sheetId="35" r:id="rId1"/>
    <sheet name="【記入例】工事請負用（数式あり）" sheetId="34" r:id="rId2"/>
    <sheet name="工事請負用（数式なし）" sheetId="37" r:id="rId3"/>
    <sheet name="【記入例】工事請負用（数式なし）" sheetId="36" r:id="rId4"/>
  </sheets>
  <definedNames>
    <definedName name="_xlnm.Print_Area" localSheetId="1">'【記入例】工事請負用（数式あり）'!$A$1:$DD$67</definedName>
    <definedName name="_xlnm.Print_Area" localSheetId="3">'【記入例】工事請負用（数式なし）'!$A$1:$DD$67</definedName>
    <definedName name="_xlnm.Print_Area" localSheetId="0">'工事請負用（数式あり）'!$A$1:$DD$67</definedName>
    <definedName name="_xlnm.Print_Area" localSheetId="2">'工事請負用（数式なし）'!$A$1:$DD$67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35" l="1"/>
  <c r="EN42" i="35" s="1"/>
  <c r="AC44" i="35"/>
  <c r="AC42" i="35"/>
  <c r="T37" i="37"/>
  <c r="W37" i="37"/>
  <c r="Z37" i="37"/>
  <c r="AC37" i="37"/>
  <c r="AF37" i="37"/>
  <c r="AI37" i="37"/>
  <c r="AL37" i="37"/>
  <c r="AO37" i="37"/>
  <c r="AR37" i="37"/>
  <c r="T34" i="37"/>
  <c r="W34" i="37"/>
  <c r="Z34" i="37"/>
  <c r="AC34" i="37"/>
  <c r="AF34" i="37"/>
  <c r="AI34" i="37"/>
  <c r="AL34" i="37"/>
  <c r="AO34" i="37"/>
  <c r="AR34" i="37"/>
  <c r="T31" i="37"/>
  <c r="W31" i="37"/>
  <c r="Z31" i="37"/>
  <c r="AC31" i="37"/>
  <c r="AF31" i="37"/>
  <c r="AI31" i="37"/>
  <c r="AL31" i="37"/>
  <c r="AO31" i="37"/>
  <c r="AR31" i="37"/>
  <c r="EE38" i="37"/>
  <c r="N46" i="37"/>
  <c r="N44" i="37"/>
  <c r="EW42" i="37"/>
  <c r="EN42" i="37"/>
  <c r="EE42" i="37"/>
  <c r="DQ42" i="37"/>
  <c r="DY42" i="37" s="1"/>
  <c r="N42" i="37"/>
  <c r="EW40" i="37"/>
  <c r="EN40" i="37"/>
  <c r="EE40" i="37"/>
  <c r="DQ40" i="37"/>
  <c r="DY40" i="37" s="1"/>
  <c r="EW38" i="37"/>
  <c r="EN38" i="37"/>
  <c r="DY38" i="37"/>
  <c r="EJ28" i="37"/>
  <c r="EJ26" i="37"/>
  <c r="EJ24" i="37"/>
  <c r="EW42" i="36"/>
  <c r="EN42" i="36"/>
  <c r="N46" i="36"/>
  <c r="EW40" i="36"/>
  <c r="N44" i="36"/>
  <c r="EE42" i="36"/>
  <c r="DQ42" i="36"/>
  <c r="DY42" i="36" s="1"/>
  <c r="EW38" i="36"/>
  <c r="N42" i="36"/>
  <c r="EE40" i="36"/>
  <c r="DQ40" i="36"/>
  <c r="DY40" i="36" s="1"/>
  <c r="EN38" i="36"/>
  <c r="EE38" i="36"/>
  <c r="DY38" i="36"/>
  <c r="EJ28" i="36"/>
  <c r="EJ26" i="36"/>
  <c r="EJ24" i="36"/>
  <c r="T57" i="35"/>
  <c r="T53" i="35"/>
  <c r="T55" i="35" s="1"/>
  <c r="N46" i="35"/>
  <c r="N44" i="35"/>
  <c r="EE42" i="35"/>
  <c r="DQ42" i="35"/>
  <c r="DY42" i="35" s="1"/>
  <c r="N42" i="35"/>
  <c r="EE40" i="35"/>
  <c r="DQ40" i="35"/>
  <c r="DY40" i="35" s="1"/>
  <c r="EE38" i="35"/>
  <c r="DY38" i="35"/>
  <c r="EJ28" i="35"/>
  <c r="EJ26" i="35"/>
  <c r="EJ24" i="35"/>
  <c r="T57" i="34"/>
  <c r="T53" i="34"/>
  <c r="T55" i="34" s="1"/>
  <c r="AL46" i="34"/>
  <c r="EW42" i="34" s="1"/>
  <c r="AC46" i="34"/>
  <c r="N46" i="34"/>
  <c r="AC44" i="34"/>
  <c r="AL44" i="34" s="1"/>
  <c r="N44" i="34"/>
  <c r="EE42" i="34"/>
  <c r="DQ42" i="34"/>
  <c r="DY42" i="34" s="1"/>
  <c r="AC42" i="34"/>
  <c r="N42" i="34"/>
  <c r="EE40" i="34"/>
  <c r="DQ40" i="34"/>
  <c r="DY40" i="34" s="1"/>
  <c r="EE38" i="34"/>
  <c r="DY38" i="34"/>
  <c r="EJ28" i="34"/>
  <c r="EJ26" i="34"/>
  <c r="EJ24" i="34"/>
  <c r="EJ32" i="36" l="1"/>
  <c r="EE44" i="36"/>
  <c r="EN44" i="37"/>
  <c r="EB16" i="37" s="1"/>
  <c r="EB17" i="37" s="1"/>
  <c r="EJ32" i="37"/>
  <c r="EE44" i="37"/>
  <c r="EB14" i="37" s="1"/>
  <c r="EF17" i="37"/>
  <c r="AL46" i="35"/>
  <c r="EW42" i="35" s="1"/>
  <c r="EE44" i="35"/>
  <c r="EB14" i="35" s="1"/>
  <c r="AL44" i="35"/>
  <c r="EN40" i="35"/>
  <c r="EJ32" i="35"/>
  <c r="EB14" i="36"/>
  <c r="EN40" i="36"/>
  <c r="EN44" i="36" s="1"/>
  <c r="EB16" i="36" s="1"/>
  <c r="T63" i="35"/>
  <c r="AL42" i="35"/>
  <c r="EN38" i="35"/>
  <c r="EJ32" i="34"/>
  <c r="AC48" i="34" s="1"/>
  <c r="EE44" i="34"/>
  <c r="EB14" i="34" s="1"/>
  <c r="EF15" i="34" s="1"/>
  <c r="AF31" i="34" s="1"/>
  <c r="EN42" i="34"/>
  <c r="EN40" i="34"/>
  <c r="EW40" i="34"/>
  <c r="T63" i="34"/>
  <c r="AL42" i="34"/>
  <c r="EN38" i="34"/>
  <c r="AC48" i="35" l="1"/>
  <c r="T48" i="35"/>
  <c r="EG17" i="37"/>
  <c r="EE17" i="37"/>
  <c r="EH17" i="37"/>
  <c r="EC17" i="37"/>
  <c r="ED17" i="37"/>
  <c r="EI17" i="37"/>
  <c r="EJ17" i="37"/>
  <c r="EW44" i="37"/>
  <c r="EB18" i="37" s="1"/>
  <c r="EG19" i="37" s="1"/>
  <c r="EE15" i="37"/>
  <c r="EH15" i="37"/>
  <c r="EI15" i="37"/>
  <c r="EG15" i="37"/>
  <c r="EJ15" i="37"/>
  <c r="EF15" i="37"/>
  <c r="ED15" i="37"/>
  <c r="EC15" i="37"/>
  <c r="EB15" i="37"/>
  <c r="EN44" i="35"/>
  <c r="EB16" i="35" s="1"/>
  <c r="EJ17" i="35" s="1"/>
  <c r="AR34" i="35" s="1"/>
  <c r="EW40" i="35"/>
  <c r="EW44" i="36"/>
  <c r="EB18" i="36" s="1"/>
  <c r="EH19" i="36" s="1"/>
  <c r="AL37" i="36" s="1"/>
  <c r="EI19" i="36"/>
  <c r="AO37" i="36" s="1"/>
  <c r="EJ15" i="36"/>
  <c r="EI15" i="36"/>
  <c r="AO31" i="36" s="1"/>
  <c r="AR31" i="36"/>
  <c r="EF15" i="36"/>
  <c r="AF31" i="36" s="1"/>
  <c r="EB15" i="36"/>
  <c r="T31" i="36" s="1"/>
  <c r="EG15" i="36"/>
  <c r="AI31" i="36" s="1"/>
  <c r="EE15" i="36"/>
  <c r="AC31" i="36" s="1"/>
  <c r="ED15" i="36"/>
  <c r="Z31" i="36" s="1"/>
  <c r="EC15" i="36"/>
  <c r="W31" i="36" s="1"/>
  <c r="EH15" i="36"/>
  <c r="AL31" i="36" s="1"/>
  <c r="EH17" i="36"/>
  <c r="AL34" i="36" s="1"/>
  <c r="EE17" i="36"/>
  <c r="AC34" i="36" s="1"/>
  <c r="ED17" i="36"/>
  <c r="Z34" i="36" s="1"/>
  <c r="EI17" i="36"/>
  <c r="AO34" i="36" s="1"/>
  <c r="EG17" i="36"/>
  <c r="AI34" i="36" s="1"/>
  <c r="EF17" i="36"/>
  <c r="AF34" i="36" s="1"/>
  <c r="EC17" i="36"/>
  <c r="W34" i="36" s="1"/>
  <c r="EB17" i="36"/>
  <c r="T34" i="36" s="1"/>
  <c r="EJ17" i="36"/>
  <c r="AR34" i="36" s="1"/>
  <c r="EF15" i="35"/>
  <c r="AF31" i="35" s="1"/>
  <c r="EE15" i="35"/>
  <c r="AC31" i="35" s="1"/>
  <c r="ED15" i="35"/>
  <c r="Z31" i="35" s="1"/>
  <c r="EI15" i="35"/>
  <c r="AO31" i="35" s="1"/>
  <c r="EG15" i="35"/>
  <c r="AI31" i="35" s="1"/>
  <c r="EC15" i="35"/>
  <c r="W31" i="35" s="1"/>
  <c r="EB15" i="35"/>
  <c r="T31" i="35" s="1"/>
  <c r="EH15" i="35"/>
  <c r="AL31" i="35" s="1"/>
  <c r="EJ15" i="35"/>
  <c r="AR31" i="35" s="1"/>
  <c r="EW38" i="35"/>
  <c r="T48" i="34"/>
  <c r="AL48" i="34" s="1"/>
  <c r="EG15" i="34"/>
  <c r="AI31" i="34" s="1"/>
  <c r="EB15" i="34"/>
  <c r="T31" i="34" s="1"/>
  <c r="EC15" i="34"/>
  <c r="W31" i="34" s="1"/>
  <c r="EN44" i="34"/>
  <c r="EB16" i="34" s="1"/>
  <c r="EI17" i="34" s="1"/>
  <c r="AO34" i="34" s="1"/>
  <c r="EH15" i="34"/>
  <c r="AL31" i="34" s="1"/>
  <c r="EI15" i="34"/>
  <c r="AO31" i="34" s="1"/>
  <c r="EE15" i="34"/>
  <c r="AC31" i="34" s="1"/>
  <c r="EJ15" i="34"/>
  <c r="AR31" i="34" s="1"/>
  <c r="ED15" i="34"/>
  <c r="Z31" i="34" s="1"/>
  <c r="EW38" i="34"/>
  <c r="AL48" i="35" l="1"/>
  <c r="EH19" i="37"/>
  <c r="EE19" i="37"/>
  <c r="EB19" i="37"/>
  <c r="EJ19" i="37"/>
  <c r="EC19" i="37"/>
  <c r="ED19" i="37"/>
  <c r="EF19" i="37"/>
  <c r="EI19" i="37"/>
  <c r="EE17" i="35"/>
  <c r="AC34" i="35" s="1"/>
  <c r="EF17" i="35"/>
  <c r="AF34" i="35" s="1"/>
  <c r="ED17" i="35"/>
  <c r="Z34" i="35" s="1"/>
  <c r="EI17" i="35"/>
  <c r="AO34" i="35" s="1"/>
  <c r="EW44" i="35"/>
  <c r="EB18" i="35" s="1"/>
  <c r="EH19" i="35" s="1"/>
  <c r="AL37" i="35" s="1"/>
  <c r="EG17" i="35"/>
  <c r="AI34" i="35" s="1"/>
  <c r="EH17" i="35"/>
  <c r="AL34" i="35" s="1"/>
  <c r="EB17" i="35"/>
  <c r="T34" i="35" s="1"/>
  <c r="EC17" i="35"/>
  <c r="W34" i="35" s="1"/>
  <c r="EB19" i="36"/>
  <c r="T37" i="36" s="1"/>
  <c r="ED19" i="36"/>
  <c r="Z37" i="36" s="1"/>
  <c r="EF19" i="36"/>
  <c r="AF37" i="36" s="1"/>
  <c r="EJ19" i="36"/>
  <c r="AR37" i="36" s="1"/>
  <c r="EC19" i="36"/>
  <c r="W37" i="36" s="1"/>
  <c r="EE19" i="36"/>
  <c r="AC37" i="36" s="1"/>
  <c r="EG19" i="36"/>
  <c r="AI37" i="36" s="1"/>
  <c r="EC17" i="34"/>
  <c r="W34" i="34" s="1"/>
  <c r="ED17" i="34"/>
  <c r="Z34" i="34" s="1"/>
  <c r="EF17" i="34"/>
  <c r="AF34" i="34" s="1"/>
  <c r="EJ17" i="34"/>
  <c r="AR34" i="34" s="1"/>
  <c r="EG17" i="34"/>
  <c r="AI34" i="34" s="1"/>
  <c r="EB17" i="34"/>
  <c r="T34" i="34" s="1"/>
  <c r="EE17" i="34"/>
  <c r="AC34" i="34" s="1"/>
  <c r="EH17" i="34"/>
  <c r="AL34" i="34" s="1"/>
  <c r="EW44" i="34"/>
  <c r="EB18" i="34" s="1"/>
  <c r="ED19" i="34" s="1"/>
  <c r="Z37" i="34" s="1"/>
  <c r="EG19" i="35" l="1"/>
  <c r="AI37" i="35" s="1"/>
  <c r="EF19" i="35"/>
  <c r="AF37" i="35" s="1"/>
  <c r="EB19" i="35"/>
  <c r="T37" i="35" s="1"/>
  <c r="EI19" i="35"/>
  <c r="AO37" i="35" s="1"/>
  <c r="EC19" i="35"/>
  <c r="W37" i="35" s="1"/>
  <c r="EE19" i="35"/>
  <c r="AC37" i="35" s="1"/>
  <c r="ED19" i="35"/>
  <c r="Z37" i="35" s="1"/>
  <c r="EJ19" i="35"/>
  <c r="AR37" i="35" s="1"/>
  <c r="EF19" i="34"/>
  <c r="AF37" i="34" s="1"/>
  <c r="EE19" i="34"/>
  <c r="AC37" i="34" s="1"/>
  <c r="EG19" i="34"/>
  <c r="AI37" i="34" s="1"/>
  <c r="EB19" i="34"/>
  <c r="T37" i="34" s="1"/>
  <c r="EI19" i="34"/>
  <c r="AO37" i="34" s="1"/>
  <c r="EH19" i="34"/>
  <c r="AL37" i="34" s="1"/>
  <c r="EJ19" i="34"/>
  <c r="AR37" i="34" s="1"/>
  <c r="EC19" i="34"/>
  <c r="W37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1C67F007-BA02-40C1-9687-3204C8070E30}">
      <text>
        <r>
          <rPr>
            <sz val="12"/>
            <color rgb="FF000000"/>
            <rFont val="MS P ゴシック"/>
          </rPr>
          <t>7</t>
        </r>
        <r>
          <rPr>
            <sz val="12"/>
            <color rgb="FF000000"/>
            <rFont val="ＭＳ Ｐゴシック"/>
            <family val="2"/>
            <charset val="128"/>
            <scheme val="minor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AB12" authorId="0" shapeId="0" xr:uid="{CDDDD038-ADC3-4C97-9D75-0DD6BB77479D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L22" authorId="0" shapeId="0" xr:uid="{13CA40B1-FEEB-4ECD-B47D-1E2666083D87}">
      <text>
        <r>
          <rPr>
            <sz val="12"/>
            <color indexed="81"/>
            <rFont val="MS P ゴシック"/>
            <family val="3"/>
            <charset val="128"/>
          </rPr>
          <t xml:space="preserve"> 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I24" authorId="0" shapeId="0" xr:uid="{B8D9E0FE-17D1-41B4-9D7A-0C1245E16049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T24" authorId="0" shapeId="0" xr:uid="{72FF0D28-1C21-4075-A615-914207B77F73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5B24284C-F32F-4A73-9B5B-DBBC52D24E26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F42" authorId="0" shapeId="0" xr:uid="{D1A63DDD-951F-49B0-A1A7-0629CEB7AD1A}">
      <text>
        <r>
          <rPr>
            <sz val="12"/>
            <color indexed="81"/>
            <rFont val="MS P ゴシック"/>
            <family val="3"/>
            <charset val="128"/>
          </rPr>
          <t>税率はプルダウンから選択して下さい。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E5896443-18C6-4239-8916-7F68FAF075B1}">
      <text>
        <r>
          <rPr>
            <sz val="9"/>
            <color rgb="FF000000"/>
            <rFont val="MS P ゴシック"/>
          </rPr>
          <t xml:space="preserve"> 7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桁</t>
        </r>
        <r>
          <rPr>
            <sz val="12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 xml:space="preserve">
</t>
        </r>
      </text>
    </comment>
    <comment ref="AB12" authorId="0" shapeId="0" xr:uid="{442CE8C2-83F5-45E7-9801-175277BAC275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枝番がある場合は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CL22" authorId="0" shapeId="0" xr:uid="{A3848923-8620-4FB8-8814-8B9F8B90C99F}">
      <text>
        <r>
          <rPr>
            <sz val="12"/>
            <color rgb="FF000000"/>
            <rFont val="MS P ゴシック"/>
          </rPr>
          <t xml:space="preserve"> </t>
        </r>
        <r>
          <rPr>
            <sz val="9"/>
            <color rgb="FF000000"/>
            <rFont val="MS P ゴシック"/>
          </rPr>
          <t>4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CI24" authorId="0" shapeId="0" xr:uid="{B7B2A360-C93A-4D95-A810-41EA9E7DF543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CT24" authorId="0" shapeId="0" xr:uid="{E1491D10-B554-4424-AE38-9BE55E03CC9A}">
      <text>
        <r>
          <rPr>
            <sz val="9"/>
            <color rgb="FF000000"/>
            <rFont val="ＭＳ Ｐゴシック"/>
            <family val="2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CC27" authorId="0" shapeId="0" xr:uid="{6B83AF2E-54D6-40BF-A463-3ACFA0E19EB1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F42" authorId="0" shapeId="0" xr:uid="{7B6C895D-37D9-4E37-AC74-93B90282B6BB}">
      <text>
        <r>
          <rPr>
            <sz val="9"/>
            <color rgb="FF000000"/>
            <rFont val="ＭＳ Ｐゴシック"/>
            <family val="2"/>
            <charset val="128"/>
            <scheme val="minor"/>
          </rPr>
          <t>税率はプルダウンから選択して下さい</t>
        </r>
        <r>
          <rPr>
            <sz val="9"/>
            <color rgb="FF000000"/>
            <rFont val="MS P ゴシック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6F33EF66-3EA9-4C0C-8DD0-2DCAE9A23114}">
      <text>
        <r>
          <rPr>
            <sz val="12"/>
            <color indexed="81"/>
            <rFont val="MS P ゴシック"/>
            <family val="3"/>
            <charset val="128"/>
          </rPr>
          <t>7桁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10F8302D-391C-4067-A333-65868413C8E9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L22" authorId="0" shapeId="0" xr:uid="{6BF5F8BA-A759-43FC-AEF8-FD0A3F29C006}">
      <text>
        <r>
          <rPr>
            <sz val="12"/>
            <color indexed="81"/>
            <rFont val="MS P ゴシック"/>
            <family val="3"/>
            <charset val="128"/>
          </rPr>
          <t xml:space="preserve"> 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I24" authorId="0" shapeId="0" xr:uid="{A3101286-6748-4F00-965E-BD3E674EDA9C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T24" authorId="0" shapeId="0" xr:uid="{6696AC63-1B7A-4F7B-A6B9-9AEAAB343797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CC27" authorId="0" shapeId="0" xr:uid="{1A3E82FB-AD00-4FAA-8CD4-EA679076F153}">
      <text>
        <r>
          <rPr>
            <sz val="12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F42" authorId="0" shapeId="0" xr:uid="{EAB1AF4B-0535-4503-B278-D068D19F430F}">
      <text>
        <r>
          <rPr>
            <sz val="12"/>
            <color indexed="81"/>
            <rFont val="MS P ゴシック"/>
            <family val="3"/>
            <charset val="128"/>
          </rPr>
          <t>税率はプルダウンから選択して下さい。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F91842C6-AD2C-4525-990B-FDE12CBFDDF7}">
      <text>
        <r>
          <rPr>
            <sz val="9"/>
            <color rgb="FF000000"/>
            <rFont val="MS P ゴシック"/>
          </rPr>
          <t xml:space="preserve"> 7</t>
        </r>
        <r>
          <rPr>
            <sz val="9"/>
            <color rgb="FF000000"/>
            <rFont val="ＭＳ Ｐゴシック"/>
            <family val="2"/>
            <charset val="128"/>
          </rPr>
          <t>桁</t>
        </r>
        <r>
          <rPr>
            <sz val="12"/>
            <color rgb="FF000000"/>
            <rFont val="MS P ゴシック"/>
          </rPr>
          <t xml:space="preserve">
</t>
        </r>
        <r>
          <rPr>
            <sz val="9"/>
            <color rgb="FF000000"/>
            <rFont val="MS P ゴシック"/>
          </rPr>
          <t xml:space="preserve">
</t>
        </r>
      </text>
    </comment>
    <comment ref="AB12" authorId="0" shapeId="0" xr:uid="{455C340D-A4FD-4D06-9D7D-76E335236E9D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family val="2"/>
            <charset val="128"/>
          </rPr>
          <t>枝番がある場合は</t>
        </r>
        <r>
          <rPr>
            <sz val="9"/>
            <color rgb="FF000000"/>
            <rFont val="MS P ゴシック"/>
          </rPr>
          <t>2</t>
        </r>
        <r>
          <rPr>
            <sz val="9"/>
            <color rgb="FF000000"/>
            <rFont val="ＭＳ Ｐゴシック"/>
            <family val="2"/>
            <charset val="128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CL22" authorId="0" shapeId="0" xr:uid="{B9CBEC7B-0CE2-48AC-BD44-CA50D5577AA8}">
      <text>
        <r>
          <rPr>
            <sz val="12"/>
            <color rgb="FF000000"/>
            <rFont val="MS P ゴシック"/>
          </rPr>
          <t xml:space="preserve"> </t>
        </r>
        <r>
          <rPr>
            <sz val="9"/>
            <color rgb="FF000000"/>
            <rFont val="MS P ゴシック"/>
          </rPr>
          <t>4</t>
        </r>
        <r>
          <rPr>
            <sz val="9"/>
            <color rgb="FF000000"/>
            <rFont val="ＭＳ Ｐゴシック"/>
            <family val="2"/>
            <charset val="128"/>
          </rPr>
          <t>桁</t>
        </r>
        <r>
          <rPr>
            <sz val="9"/>
            <color rgb="FF000000"/>
            <rFont val="MS P ゴシック"/>
          </rPr>
          <t xml:space="preserve">
</t>
        </r>
      </text>
    </comment>
    <comment ref="CI24" authorId="0" shapeId="0" xr:uid="{74DB4283-0B07-43EE-B3A5-8A4EA5E60252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family val="2"/>
            <charset val="128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CT24" authorId="0" shapeId="0" xr:uid="{F280185E-1D07-4A9C-A8E8-DA358243CFF2}">
      <text>
        <r>
          <rPr>
            <sz val="9"/>
            <color rgb="FF000000"/>
            <rFont val="ＭＳ Ｐゴシック"/>
            <family val="2"/>
            <charset val="128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CC27" authorId="0" shapeId="0" xr:uid="{01D85346-37F1-49D2-B7FA-9FFCCC56016E}">
      <text>
        <r>
          <rPr>
            <sz val="9"/>
            <color rgb="FF000000"/>
            <rFont val="MS P ゴシック"/>
          </rPr>
          <t xml:space="preserve"> </t>
        </r>
        <r>
          <rPr>
            <sz val="9"/>
            <color rgb="FF000000"/>
            <rFont val="ＭＳ Ｐゴシック"/>
            <family val="2"/>
            <charset val="128"/>
          </rPr>
          <t>プルダウンから選択できます</t>
        </r>
        <r>
          <rPr>
            <sz val="9"/>
            <color rgb="FF000000"/>
            <rFont val="MS P ゴシック"/>
          </rPr>
          <t xml:space="preserve">
</t>
        </r>
      </text>
    </comment>
    <comment ref="F42" authorId="0" shapeId="0" xr:uid="{54EE46D3-4EB4-436E-80E0-DC7B2E56584E}">
      <text>
        <r>
          <rPr>
            <sz val="9"/>
            <color rgb="FF000000"/>
            <rFont val="ＭＳ Ｐゴシック"/>
            <family val="2"/>
            <charset val="128"/>
          </rPr>
          <t>税率はプルダウンから選択して下さい</t>
        </r>
        <r>
          <rPr>
            <sz val="9"/>
            <color rgb="FF000000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<sst xmlns="http://schemas.openxmlformats.org/spreadsheetml/2006/main" count="399" uniqueCount="82">
  <si>
    <t>代表者氏名</t>
    <rPh sb="0" eb="3">
      <t>ダイヒョウシャ</t>
    </rPh>
    <rPh sb="3" eb="5">
      <t>シメイ</t>
    </rPh>
    <phoneticPr fontId="1"/>
  </si>
  <si>
    <t>消費税額</t>
    <rPh sb="0" eb="3">
      <t>ショウヒゼイ</t>
    </rPh>
    <rPh sb="3" eb="4">
      <t>ガク</t>
    </rPh>
    <phoneticPr fontId="1"/>
  </si>
  <si>
    <t>円</t>
    <rPh sb="0" eb="1">
      <t>エン</t>
    </rPh>
    <phoneticPr fontId="2"/>
  </si>
  <si>
    <t>百万</t>
    <rPh sb="0" eb="1">
      <t>ヒャク</t>
    </rPh>
    <rPh sb="1" eb="2">
      <t>マン</t>
    </rPh>
    <phoneticPr fontId="2"/>
  </si>
  <si>
    <t>千</t>
    <rPh sb="0" eb="1">
      <t>セン</t>
    </rPh>
    <phoneticPr fontId="2"/>
  </si>
  <si>
    <t>下記の通り請求致します。</t>
    <phoneticPr fontId="2"/>
  </si>
  <si>
    <t>月分</t>
    <phoneticPr fontId="2"/>
  </si>
  <si>
    <t>会社コード</t>
    <phoneticPr fontId="2"/>
  </si>
  <si>
    <t>№</t>
    <phoneticPr fontId="2"/>
  </si>
  <si>
    <t>-</t>
    <phoneticPr fontId="2"/>
  </si>
  <si>
    <t>住所</t>
    <rPh sb="0" eb="1">
      <t>ジュウ</t>
    </rPh>
    <rPh sb="1" eb="2">
      <t>ショ</t>
    </rPh>
    <phoneticPr fontId="1"/>
  </si>
  <si>
    <t>社名</t>
    <rPh sb="0" eb="1">
      <t>シャ</t>
    </rPh>
    <rPh sb="1" eb="2">
      <t>メイ</t>
    </rPh>
    <phoneticPr fontId="1"/>
  </si>
  <si>
    <t>越後交通工業株式会社　御中</t>
    <rPh sb="0" eb="6">
      <t>エチゴコウツウコウギョウ</t>
    </rPh>
    <rPh sb="6" eb="8">
      <t>カブシキ</t>
    </rPh>
    <rPh sb="8" eb="10">
      <t>カイシャ</t>
    </rPh>
    <rPh sb="11" eb="13">
      <t>オンチュウ</t>
    </rPh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</si>
  <si>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</si>
  <si>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</si>
  <si>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</si>
  <si>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</si>
  <si>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</si>
  <si>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</si>
  <si>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請求
金額</t>
    <rPh sb="0" eb="2">
      <t>セイキュウ</t>
    </rPh>
    <rPh sb="3" eb="5">
      <t>キンガク</t>
    </rPh>
    <phoneticPr fontId="2"/>
  </si>
  <si>
    <t>金　　額</t>
    <rPh sb="0" eb="1">
      <t>キン</t>
    </rPh>
    <rPh sb="3" eb="4">
      <t>ガク</t>
    </rPh>
    <phoneticPr fontId="1"/>
  </si>
  <si>
    <t>合　　計</t>
    <phoneticPr fontId="2"/>
  </si>
  <si>
    <t>演算</t>
    <rPh sb="0" eb="2">
      <t>エンザン</t>
    </rPh>
    <phoneticPr fontId="2"/>
  </si>
  <si>
    <t>※触れないようお願いします。</t>
    <rPh sb="1" eb="2">
      <t>フ</t>
    </rPh>
    <rPh sb="8" eb="9">
      <t>ネガ</t>
    </rPh>
    <phoneticPr fontId="2"/>
  </si>
  <si>
    <t>消費税率</t>
    <rPh sb="0" eb="3">
      <t>ショウヒゼイ</t>
    </rPh>
    <rPh sb="3" eb="4">
      <t>リツ</t>
    </rPh>
    <phoneticPr fontId="2"/>
  </si>
  <si>
    <t>預金種別口座番号</t>
    <rPh sb="0" eb="2">
      <t>ヨキン</t>
    </rPh>
    <rPh sb="2" eb="4">
      <t>シュベツ</t>
    </rPh>
    <rPh sb="4" eb="6">
      <t>コウザ</t>
    </rPh>
    <rPh sb="6" eb="8">
      <t>バンゴウ</t>
    </rPh>
    <phoneticPr fontId="1"/>
  </si>
  <si>
    <t>業 者 控</t>
    <rPh sb="0" eb="1">
      <t>ギョウ</t>
    </rPh>
    <rPh sb="2" eb="3">
      <t>シャ</t>
    </rPh>
    <rPh sb="4" eb="5">
      <t>ヒカ</t>
    </rPh>
    <phoneticPr fontId="2"/>
  </si>
  <si>
    <t>FAX：</t>
    <phoneticPr fontId="2"/>
  </si>
  <si>
    <t>TEL：</t>
    <phoneticPr fontId="2"/>
  </si>
  <si>
    <t>〒</t>
    <phoneticPr fontId="2"/>
  </si>
  <si>
    <t>【適格請求書発行事業者登録番号】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</si>
  <si>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工事内容</t>
    <rPh sb="0" eb="2">
      <t>コウジ</t>
    </rPh>
    <rPh sb="2" eb="4">
      <t>ナイヨウ</t>
    </rPh>
    <phoneticPr fontId="1"/>
  </si>
  <si>
    <t>項目コード</t>
    <rPh sb="0" eb="2">
      <t>コウモク</t>
    </rPh>
    <phoneticPr fontId="1"/>
  </si>
  <si>
    <t>契約金額</t>
    <rPh sb="0" eb="2">
      <t>ケイヤク</t>
    </rPh>
    <rPh sb="2" eb="4">
      <t>キンガク</t>
    </rPh>
    <phoneticPr fontId="2"/>
  </si>
  <si>
    <t>(工事請負用)</t>
    <rPh sb="1" eb="3">
      <t>コウジ</t>
    </rPh>
    <rPh sb="3" eb="5">
      <t>ウケオイ</t>
    </rPh>
    <rPh sb="5" eb="6">
      <t>ヨウ</t>
    </rPh>
    <phoneticPr fontId="2"/>
  </si>
  <si>
    <t>税率ごとに区分した取引</t>
    <rPh sb="0" eb="2">
      <t>ゼイリツ</t>
    </rPh>
    <rPh sb="5" eb="7">
      <t>クブン</t>
    </rPh>
    <rPh sb="9" eb="11">
      <t>トリヒキ</t>
    </rPh>
    <phoneticPr fontId="1"/>
  </si>
  <si>
    <t>取引金額(税抜)</t>
    <rPh sb="0" eb="2">
      <t>トリヒキ</t>
    </rPh>
    <rPh sb="2" eb="4">
      <t>キンガク</t>
    </rPh>
    <rPh sb="5" eb="6">
      <t>ゼイ</t>
    </rPh>
    <rPh sb="6" eb="7">
      <t>ヌ</t>
    </rPh>
    <phoneticPr fontId="2"/>
  </si>
  <si>
    <t>取引金額(税込)</t>
    <rPh sb="0" eb="4">
      <t>トリヒキキンガク</t>
    </rPh>
    <rPh sb="5" eb="7">
      <t>ゼイコ</t>
    </rPh>
    <phoneticPr fontId="2"/>
  </si>
  <si>
    <t>合　　　計</t>
    <rPh sb="0" eb="1">
      <t>ゴウ</t>
    </rPh>
    <rPh sb="4" eb="5">
      <t>ケイ</t>
    </rPh>
    <phoneticPr fontId="2"/>
  </si>
  <si>
    <t>不/非課税</t>
    <rPh sb="0" eb="1">
      <t>フ</t>
    </rPh>
    <rPh sb="2" eb="5">
      <t>ヒカゼイ</t>
    </rPh>
    <phoneticPr fontId="2"/>
  </si>
  <si>
    <t>税区分2</t>
    <rPh sb="0" eb="1">
      <t>ゼイ</t>
    </rPh>
    <rPh sb="1" eb="3">
      <t>クブン</t>
    </rPh>
    <phoneticPr fontId="2"/>
  </si>
  <si>
    <t>10%</t>
    <phoneticPr fontId="2"/>
  </si>
  <si>
    <t>軽減税率8%</t>
    <phoneticPr fontId="2"/>
  </si>
  <si>
    <t>今回迄出来高</t>
    <rPh sb="0" eb="2">
      <t>コンカイ</t>
    </rPh>
    <rPh sb="2" eb="3">
      <t>マデ</t>
    </rPh>
    <rPh sb="3" eb="6">
      <t>デキダカ</t>
    </rPh>
    <phoneticPr fontId="2"/>
  </si>
  <si>
    <t>前回迄請求額</t>
    <rPh sb="0" eb="1">
      <t>マエ</t>
    </rPh>
    <rPh sb="1" eb="2">
      <t>カイ</t>
    </rPh>
    <rPh sb="2" eb="3">
      <t>マデ</t>
    </rPh>
    <rPh sb="3" eb="4">
      <t>ショウ</t>
    </rPh>
    <rPh sb="4" eb="5">
      <t>モトム</t>
    </rPh>
    <rPh sb="5" eb="6">
      <t>ガク</t>
    </rPh>
    <phoneticPr fontId="2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</si>
  <si>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2"/>
  </si>
  <si>
    <t>差引残高</t>
    <rPh sb="0" eb="1">
      <t>サ</t>
    </rPh>
    <rPh sb="1" eb="2">
      <t>イン</t>
    </rPh>
    <rPh sb="2" eb="3">
      <t>ザン</t>
    </rPh>
    <rPh sb="3" eb="4">
      <t>タカ</t>
    </rPh>
    <phoneticPr fontId="2"/>
  </si>
  <si>
    <t>振込指定銀行</t>
    <rPh sb="0" eb="1">
      <t>オサム</t>
    </rPh>
    <rPh sb="1" eb="2">
      <t>コ</t>
    </rPh>
    <rPh sb="2" eb="3">
      <t>ユビ</t>
    </rPh>
    <rPh sb="3" eb="4">
      <t>サダム</t>
    </rPh>
    <rPh sb="4" eb="5">
      <t>ギン</t>
    </rPh>
    <rPh sb="5" eb="6">
      <t>ギョウ</t>
    </rPh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</si>
  <si>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</si>
  <si>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</si>
  <si>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</si>
  <si>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</si>
  <si>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</si>
  <si>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</si>
  <si>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10%</t>
  </si>
  <si>
    <t>㊞</t>
    <phoneticPr fontId="2"/>
  </si>
  <si>
    <t>越後交通工業㈱</t>
    <rPh sb="0" eb="7">
      <t>エ</t>
    </rPh>
    <phoneticPr fontId="2"/>
  </si>
  <si>
    <t>=F42</t>
    <phoneticPr fontId="2"/>
  </si>
  <si>
    <t>消費税(10%)</t>
    <rPh sb="0" eb="3">
      <t>ショウヒゼイ</t>
    </rPh>
    <phoneticPr fontId="1"/>
  </si>
  <si>
    <t>銀行</t>
  </si>
  <si>
    <t>本店</t>
  </si>
  <si>
    <t>軽減税率8%</t>
  </si>
  <si>
    <t>不/非課税</t>
  </si>
  <si>
    <t>○○○○○○○○○工事</t>
    <rPh sb="9" eb="11">
      <t>コウジ</t>
    </rPh>
    <phoneticPr fontId="2"/>
  </si>
  <si>
    <t>新潟県長岡市○○○○○○1-1-1</t>
    <rPh sb="0" eb="3">
      <t>ニイガタケン</t>
    </rPh>
    <rPh sb="3" eb="6">
      <t>ナガオカシ</t>
    </rPh>
    <phoneticPr fontId="2"/>
  </si>
  <si>
    <t>9999-99-99999</t>
    <phoneticPr fontId="2"/>
  </si>
  <si>
    <t>9999-99-9999</t>
    <phoneticPr fontId="2"/>
  </si>
  <si>
    <t>△△</t>
    <phoneticPr fontId="2"/>
  </si>
  <si>
    <t>□□</t>
    <phoneticPr fontId="2"/>
  </si>
  <si>
    <t>越後　太郎</t>
    <rPh sb="0" eb="2">
      <t>エチゴ</t>
    </rPh>
    <rPh sb="3" eb="5">
      <t>タロウ</t>
    </rPh>
    <phoneticPr fontId="2"/>
  </si>
  <si>
    <t>土工事</t>
    <rPh sb="0" eb="1">
      <t>ド</t>
    </rPh>
    <rPh sb="1" eb="3">
      <t>コウジ</t>
    </rPh>
    <phoneticPr fontId="2"/>
  </si>
  <si>
    <t>T1234567890000</t>
    <phoneticPr fontId="2"/>
  </si>
  <si>
    <t>支店</t>
  </si>
  <si>
    <t>普通</t>
  </si>
  <si>
    <t>注意点</t>
    <rPh sb="0" eb="3">
      <t>チュウイテン</t>
    </rPh>
    <phoneticPr fontId="2"/>
  </si>
  <si>
    <t>〇</t>
    <phoneticPr fontId="2"/>
  </si>
  <si>
    <t>請求書は各現場毎に作成して下さい。</t>
    <phoneticPr fontId="2"/>
  </si>
  <si>
    <t>年、月、日欄は請求〆切日を記入して下さい。</t>
    <rPh sb="5" eb="6">
      <t>ラン</t>
    </rPh>
    <phoneticPr fontId="2"/>
  </si>
  <si>
    <t>毎月15日締切、20日必着、翌月20日支払</t>
  </si>
  <si>
    <t>請求書は各現場毎に作成して下さい。</t>
  </si>
  <si>
    <t>㊞</t>
    <phoneticPr fontId="2"/>
  </si>
  <si>
    <t>年、月、日蘭は請求〆切日を記入して下さい。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</si>
</sst>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0_ "/>
    <numFmt numFmtId="178" formatCode="#,##0_ "/>
    <numFmt numFmtId="179" formatCode="0_);[Red]\(0\)"/>
    <numFmt numFmtId="180" formatCode="[DBNum3]0000000"/>
    <numFmt numFmtId="181" formatCode="[DBNum3]00"/>
    <numFmt numFmtId="182" formatCode="[DBNum3]0000"/>
    <numFmt numFmtId="183" formatCode="000#"/>
  </numFmts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明朝"/>
      <family val="1"/>
      <charset val="128"/>
    </font>
    <font>
      <b/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9"/>
      <color rgb="FF000000"/>
      <name val="ＭＳ Ｐゴシック"/>
      <family val="2"/>
      <charset val="128"/>
      <scheme val="minor"/>
    </font>
    <font>
      <sz val="9"/>
      <color rgb="FF000000"/>
      <name val="MS P ゴシック"/>
    </font>
    <font>
      <sz val="12"/>
      <color rgb="FF000000"/>
      <name val="MS P ゴシック"/>
    </font>
    <font>
      <sz val="12"/>
      <color rgb="FF000000"/>
      <name val="ＭＳ Ｐゴシック"/>
      <family val="2"/>
      <charset val="128"/>
      <scheme val="minor"/>
    </font>
    <font>
      <sz val="9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3" fillId="2" borderId="46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14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8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7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3" fillId="2" borderId="73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54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top" shrinkToFit="1"/>
    </xf>
    <xf numFmtId="0" fontId="22" fillId="2" borderId="2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4" xfId="0" applyFont="1" applyFill="1" applyBorder="1">
      <alignment vertical="center"/>
    </xf>
    <xf numFmtId="0" fontId="23" fillId="2" borderId="0" xfId="0" applyFont="1" applyFill="1">
      <alignment vertical="center"/>
    </xf>
    <xf numFmtId="0" fontId="23" fillId="2" borderId="1" xfId="0" applyFont="1" applyFill="1" applyBorder="1">
      <alignment vertical="center"/>
    </xf>
    <xf numFmtId="0" fontId="23" fillId="2" borderId="11" xfId="0" applyFont="1" applyFill="1" applyBorder="1">
      <alignment vertical="center"/>
    </xf>
    <xf numFmtId="0" fontId="23" fillId="2" borderId="3" xfId="0" applyFont="1" applyFill="1" applyBorder="1">
      <alignment vertical="center"/>
    </xf>
    <xf numFmtId="0" fontId="23" fillId="2" borderId="12" xfId="0" applyFont="1" applyFill="1" applyBorder="1">
      <alignment vertical="center"/>
    </xf>
    <xf numFmtId="0" fontId="18" fillId="2" borderId="0" xfId="0" applyFont="1" applyFill="1" applyAlignment="1">
      <alignment horizontal="right" vertical="center"/>
    </xf>
    <xf numFmtId="0" fontId="3" fillId="2" borderId="14" xfId="0" applyFont="1" applyFill="1" applyBorder="1">
      <alignment vertical="center"/>
    </xf>
    <xf numFmtId="0" fontId="3" fillId="2" borderId="0" xfId="0" applyFont="1" applyFill="1" applyProtection="1">
      <alignment vertical="center"/>
      <protection locked="0"/>
    </xf>
    <xf numFmtId="0" fontId="17" fillId="2" borderId="0" xfId="0" applyFont="1" applyFill="1" applyAlignment="1">
      <alignment vertical="center" shrinkToFit="1"/>
    </xf>
    <xf numFmtId="177" fontId="3" fillId="2" borderId="0" xfId="0" applyNumberFormat="1" applyFont="1" applyFill="1" applyAlignment="1">
      <alignment vertical="center" shrinkToFit="1"/>
    </xf>
    <xf numFmtId="177" fontId="17" fillId="2" borderId="0" xfId="0" applyNumberFormat="1" applyFont="1" applyFill="1" applyAlignment="1">
      <alignment vertical="center" shrinkToFit="1"/>
    </xf>
    <xf numFmtId="0" fontId="17" fillId="2" borderId="13" xfId="0" applyFont="1" applyFill="1" applyBorder="1">
      <alignment vertical="center"/>
    </xf>
    <xf numFmtId="0" fontId="17" fillId="2" borderId="3" xfId="0" applyFont="1" applyFill="1" applyBorder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7" fontId="12" fillId="2" borderId="0" xfId="0" applyNumberFormat="1" applyFont="1" applyFill="1" applyAlignment="1">
      <alignment horizontal="center" vertical="center"/>
    </xf>
    <xf numFmtId="176" fontId="17" fillId="2" borderId="0" xfId="0" applyNumberFormat="1" applyFont="1" applyFill="1">
      <alignment vertical="center"/>
    </xf>
    <xf numFmtId="0" fontId="6" fillId="2" borderId="14" xfId="0" applyFont="1" applyFill="1" applyBorder="1">
      <alignment vertical="center"/>
    </xf>
    <xf numFmtId="0" fontId="17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3" fillId="2" borderId="84" xfId="0" applyFont="1" applyFill="1" applyBorder="1">
      <alignment vertical="center"/>
    </xf>
    <xf numFmtId="0" fontId="31" fillId="2" borderId="0" xfId="0" applyFont="1" applyFill="1">
      <alignment vertical="center"/>
    </xf>
    <xf numFmtId="0" fontId="3" fillId="2" borderId="85" xfId="0" applyFont="1" applyFill="1" applyBorder="1">
      <alignment vertical="center"/>
    </xf>
    <xf numFmtId="0" fontId="3" fillId="2" borderId="86" xfId="0" applyFont="1" applyFill="1" applyBorder="1">
      <alignment vertical="center"/>
    </xf>
    <xf numFmtId="0" fontId="19" fillId="2" borderId="0" xfId="0" applyFont="1" applyFill="1">
      <alignment vertical="center"/>
    </xf>
    <xf numFmtId="0" fontId="20" fillId="0" borderId="0" xfId="0" applyFont="1">
      <alignment vertical="center"/>
    </xf>
    <xf numFmtId="0" fontId="20" fillId="2" borderId="0" xfId="0" applyFont="1" applyFill="1">
      <alignment vertical="center"/>
    </xf>
    <xf numFmtId="0" fontId="3" fillId="2" borderId="31" xfId="0" applyFont="1" applyFill="1" applyBorder="1">
      <alignment vertical="center"/>
    </xf>
    <xf numFmtId="0" fontId="3" fillId="2" borderId="87" xfId="0" applyFont="1" applyFill="1" applyBorder="1">
      <alignment vertical="center"/>
    </xf>
    <xf numFmtId="0" fontId="3" fillId="2" borderId="73" xfId="0" applyFont="1" applyFill="1" applyBorder="1" applyAlignment="1">
      <alignment horizontal="left" vertical="center"/>
    </xf>
    <xf numFmtId="0" fontId="17" fillId="2" borderId="73" xfId="0" applyFont="1" applyFill="1" applyBorder="1" applyAlignment="1">
      <alignment horizontal="center" vertical="center"/>
    </xf>
    <xf numFmtId="0" fontId="17" fillId="2" borderId="8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0" fillId="0" borderId="0" xfId="0">
      <alignment vertical="center"/>
    </xf>
    <xf numFmtId="0" fontId="30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distributed" vertical="center" indent="1"/>
    </xf>
    <xf numFmtId="0" fontId="17" fillId="2" borderId="13" xfId="0" applyFont="1" applyFill="1" applyBorder="1" applyAlignment="1">
      <alignment horizontal="distributed" vertical="center" indent="1"/>
    </xf>
    <xf numFmtId="0" fontId="17" fillId="2" borderId="10" xfId="0" applyFont="1" applyFill="1" applyBorder="1" applyAlignment="1">
      <alignment horizontal="distributed" vertical="center" indent="1"/>
    </xf>
    <xf numFmtId="0" fontId="17" fillId="2" borderId="11" xfId="0" applyFont="1" applyFill="1" applyBorder="1" applyAlignment="1">
      <alignment horizontal="distributed" vertical="center" indent="1"/>
    </xf>
    <xf numFmtId="0" fontId="17" fillId="2" borderId="3" xfId="0" applyFont="1" applyFill="1" applyBorder="1" applyAlignment="1">
      <alignment horizontal="distributed" vertical="center" indent="1"/>
    </xf>
    <xf numFmtId="0" fontId="17" fillId="2" borderId="12" xfId="0" applyFont="1" applyFill="1" applyBorder="1" applyAlignment="1">
      <alignment horizontal="distributed" vertical="center" indent="1"/>
    </xf>
    <xf numFmtId="38" fontId="5" fillId="3" borderId="9" xfId="1" applyFont="1" applyFill="1" applyBorder="1" applyAlignment="1">
      <alignment horizontal="right" vertical="center"/>
    </xf>
    <xf numFmtId="38" fontId="5" fillId="3" borderId="13" xfId="1" applyFont="1" applyFill="1" applyBorder="1" applyAlignment="1">
      <alignment horizontal="right" vertical="center"/>
    </xf>
    <xf numFmtId="38" fontId="5" fillId="3" borderId="64" xfId="1" applyFont="1" applyFill="1" applyBorder="1" applyAlignment="1">
      <alignment horizontal="right" vertical="center"/>
    </xf>
    <xf numFmtId="38" fontId="5" fillId="3" borderId="11" xfId="1" applyFont="1" applyFill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34" xfId="1" applyFont="1" applyFill="1" applyBorder="1" applyAlignment="1">
      <alignment horizontal="right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right" vertical="center" shrinkToFit="1"/>
    </xf>
    <xf numFmtId="178" fontId="17" fillId="3" borderId="13" xfId="0" applyNumberFormat="1" applyFont="1" applyFill="1" applyBorder="1" applyAlignment="1">
      <alignment horizontal="right" vertical="center" shrinkToFit="1"/>
    </xf>
    <xf numFmtId="178" fontId="18" fillId="3" borderId="13" xfId="0" applyNumberFormat="1" applyFont="1" applyFill="1" applyBorder="1" applyAlignment="1">
      <alignment horizontal="right" vertical="center" shrinkToFit="1"/>
    </xf>
    <xf numFmtId="178" fontId="18" fillId="3" borderId="10" xfId="0" applyNumberFormat="1" applyFont="1" applyFill="1" applyBorder="1" applyAlignment="1">
      <alignment horizontal="right" vertical="center" shrinkToFit="1"/>
    </xf>
    <xf numFmtId="178" fontId="17" fillId="3" borderId="11" xfId="0" applyNumberFormat="1" applyFont="1" applyFill="1" applyBorder="1" applyAlignment="1">
      <alignment horizontal="right" vertical="center" shrinkToFit="1"/>
    </xf>
    <xf numFmtId="178" fontId="17" fillId="3" borderId="3" xfId="0" applyNumberFormat="1" applyFont="1" applyFill="1" applyBorder="1" applyAlignment="1">
      <alignment horizontal="right" vertical="center" shrinkToFit="1"/>
    </xf>
    <xf numFmtId="178" fontId="18" fillId="3" borderId="3" xfId="0" applyNumberFormat="1" applyFont="1" applyFill="1" applyBorder="1" applyAlignment="1">
      <alignment horizontal="right" vertical="center" shrinkToFit="1"/>
    </xf>
    <xf numFmtId="178" fontId="18" fillId="3" borderId="12" xfId="0" applyNumberFormat="1" applyFont="1" applyFill="1" applyBorder="1" applyAlignment="1">
      <alignment horizontal="right" vertical="center" shrinkToFit="1"/>
    </xf>
    <xf numFmtId="49" fontId="19" fillId="2" borderId="0" xfId="0" quotePrefix="1" applyNumberFormat="1" applyFont="1" applyFill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178" fontId="18" fillId="3" borderId="64" xfId="0" applyNumberFormat="1" applyFont="1" applyFill="1" applyBorder="1" applyAlignment="1">
      <alignment horizontal="right" vertical="center" shrinkToFit="1"/>
    </xf>
    <xf numFmtId="178" fontId="18" fillId="3" borderId="34" xfId="0" applyNumberFormat="1" applyFont="1" applyFill="1" applyBorder="1" applyAlignment="1">
      <alignment horizontal="right" vertical="center" shrinkToFit="1"/>
    </xf>
    <xf numFmtId="0" fontId="3" fillId="2" borderId="59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0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11" xfId="0" applyNumberFormat="1" applyFont="1" applyFill="1" applyBorder="1" applyAlignment="1" applyProtection="1">
      <alignment horizontal="right" vertical="center" shrinkToFit="1"/>
      <protection locked="0"/>
    </xf>
    <xf numFmtId="178" fontId="17" fillId="3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12" xfId="0" applyNumberFormat="1" applyFont="1" applyFill="1" applyBorder="1" applyAlignment="1" applyProtection="1">
      <alignment horizontal="right" vertical="center" shrinkToFit="1"/>
      <protection locked="0"/>
    </xf>
    <xf numFmtId="49" fontId="3" fillId="3" borderId="9" xfId="0" applyNumberFormat="1" applyFont="1" applyFill="1" applyBorder="1" applyAlignment="1" applyProtection="1">
      <alignment horizontal="right" vertical="center"/>
      <protection locked="0"/>
    </xf>
    <xf numFmtId="49" fontId="3" fillId="3" borderId="13" xfId="0" applyNumberFormat="1" applyFont="1" applyFill="1" applyBorder="1" applyAlignment="1" applyProtection="1">
      <alignment horizontal="right" vertical="center"/>
      <protection locked="0"/>
    </xf>
    <xf numFmtId="49" fontId="3" fillId="3" borderId="11" xfId="0" applyNumberFormat="1" applyFont="1" applyFill="1" applyBorder="1" applyAlignment="1" applyProtection="1">
      <alignment horizontal="right" vertical="center"/>
      <protection locked="0"/>
    </xf>
    <xf numFmtId="49" fontId="3" fillId="3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8" fontId="17" fillId="2" borderId="9" xfId="0" applyNumberFormat="1" applyFont="1" applyFill="1" applyBorder="1" applyAlignment="1">
      <alignment horizontal="right" vertical="center" shrinkToFit="1"/>
    </xf>
    <xf numFmtId="178" fontId="17" fillId="2" borderId="13" xfId="0" applyNumberFormat="1" applyFont="1" applyFill="1" applyBorder="1" applyAlignment="1">
      <alignment horizontal="right" vertical="center" shrinkToFit="1"/>
    </xf>
    <xf numFmtId="178" fontId="18" fillId="2" borderId="13" xfId="0" applyNumberFormat="1" applyFont="1" applyFill="1" applyBorder="1" applyAlignment="1">
      <alignment horizontal="right" vertical="center" shrinkToFit="1"/>
    </xf>
    <xf numFmtId="178" fontId="18" fillId="2" borderId="10" xfId="0" applyNumberFormat="1" applyFont="1" applyFill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8" fontId="17" fillId="2" borderId="3" xfId="0" applyNumberFormat="1" applyFont="1" applyFill="1" applyBorder="1" applyAlignment="1">
      <alignment horizontal="right" vertical="center" shrinkToFit="1"/>
    </xf>
    <xf numFmtId="178" fontId="18" fillId="2" borderId="3" xfId="0" applyNumberFormat="1" applyFont="1" applyFill="1" applyBorder="1" applyAlignment="1">
      <alignment horizontal="right" vertical="center" shrinkToFit="1"/>
    </xf>
    <xf numFmtId="178" fontId="18" fillId="2" borderId="12" xfId="0" applyNumberFormat="1" applyFont="1" applyFill="1" applyBorder="1" applyAlignment="1">
      <alignment horizontal="right" vertical="center" shrinkToFit="1"/>
    </xf>
    <xf numFmtId="49" fontId="3" fillId="2" borderId="9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178" fontId="18" fillId="2" borderId="64" xfId="0" applyNumberFormat="1" applyFont="1" applyFill="1" applyBorder="1" applyAlignment="1">
      <alignment horizontal="right" vertical="center" shrinkToFit="1"/>
    </xf>
    <xf numFmtId="178" fontId="18" fillId="2" borderId="34" xfId="0" applyNumberFormat="1" applyFont="1" applyFill="1" applyBorder="1" applyAlignment="1">
      <alignment horizontal="righ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4" fillId="0" borderId="6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4" fillId="0" borderId="58" xfId="0" applyFont="1" applyBorder="1" applyAlignment="1">
      <alignment horizontal="right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9" fontId="10" fillId="2" borderId="13" xfId="0" applyNumberFormat="1" applyFont="1" applyFill="1" applyBorder="1" applyAlignment="1">
      <alignment horizontal="center" vertical="center"/>
    </xf>
    <xf numFmtId="9" fontId="10" fillId="2" borderId="10" xfId="0" applyNumberFormat="1" applyFont="1" applyFill="1" applyBorder="1" applyAlignment="1">
      <alignment horizontal="center" vertical="center"/>
    </xf>
    <xf numFmtId="9" fontId="10" fillId="2" borderId="11" xfId="0" applyNumberFormat="1" applyFont="1" applyFill="1" applyBorder="1" applyAlignment="1">
      <alignment horizontal="center" vertical="center"/>
    </xf>
    <xf numFmtId="9" fontId="10" fillId="2" borderId="3" xfId="0" applyNumberFormat="1" applyFont="1" applyFill="1" applyBorder="1" applyAlignment="1">
      <alignment horizontal="center" vertical="center"/>
    </xf>
    <xf numFmtId="9" fontId="10" fillId="2" borderId="12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 indent="1" shrinkToFit="1"/>
    </xf>
    <xf numFmtId="0" fontId="17" fillId="3" borderId="0" xfId="0" applyFont="1" applyFill="1" applyAlignment="1">
      <alignment horizontal="left" vertical="center" indent="1" shrinkToFit="1"/>
    </xf>
    <xf numFmtId="0" fontId="17" fillId="3" borderId="3" xfId="0" applyFont="1" applyFill="1" applyBorder="1" applyAlignment="1">
      <alignment horizontal="left" vertical="center" indent="1" shrinkToFit="1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6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46" xfId="0" applyFont="1" applyFill="1" applyBorder="1">
      <alignment vertical="center"/>
    </xf>
    <xf numFmtId="0" fontId="17" fillId="2" borderId="13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2" borderId="3" xfId="0" applyFont="1" applyFill="1" applyBorder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3" xfId="0" applyFont="1" applyFill="1" applyBorder="1">
      <alignment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>
      <alignment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4" xfId="0" applyFont="1" applyFill="1" applyBorder="1">
      <alignment vertical="center"/>
    </xf>
    <xf numFmtId="0" fontId="26" fillId="2" borderId="0" xfId="0" applyFont="1" applyFill="1">
      <alignment vertical="center"/>
    </xf>
    <xf numFmtId="0" fontId="26" fillId="2" borderId="1" xfId="0" applyFont="1" applyFill="1" applyBorder="1">
      <alignment vertical="center"/>
    </xf>
    <xf numFmtId="0" fontId="26" fillId="2" borderId="11" xfId="0" applyFont="1" applyFill="1" applyBorder="1">
      <alignment vertical="center"/>
    </xf>
    <xf numFmtId="0" fontId="26" fillId="2" borderId="3" xfId="0" applyFont="1" applyFill="1" applyBorder="1">
      <alignment vertical="center"/>
    </xf>
    <xf numFmtId="0" fontId="26" fillId="2" borderId="12" xfId="0" applyFont="1" applyFill="1" applyBorder="1">
      <alignment vertical="center"/>
    </xf>
    <xf numFmtId="0" fontId="4" fillId="0" borderId="36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17" fillId="2" borderId="13" xfId="0" applyFont="1" applyFill="1" applyBorder="1" applyAlignment="1">
      <alignment horizontal="distributed" vertical="center"/>
    </xf>
    <xf numFmtId="0" fontId="17" fillId="2" borderId="0" xfId="0" applyFont="1" applyFill="1" applyAlignment="1">
      <alignment horizontal="distributed" vertical="center"/>
    </xf>
    <xf numFmtId="0" fontId="17" fillId="2" borderId="3" xfId="0" applyFont="1" applyFill="1" applyBorder="1" applyAlignment="1">
      <alignment horizontal="distributed" vertical="center"/>
    </xf>
    <xf numFmtId="0" fontId="5" fillId="0" borderId="69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distributed" vertical="center"/>
    </xf>
    <xf numFmtId="0" fontId="0" fillId="2" borderId="36" xfId="0" applyFill="1" applyBorder="1" applyAlignment="1">
      <alignment horizontal="distributed" vertical="center"/>
    </xf>
    <xf numFmtId="0" fontId="0" fillId="2" borderId="37" xfId="0" applyFill="1" applyBorder="1" applyAlignment="1">
      <alignment horizontal="distributed" vertical="center"/>
    </xf>
    <xf numFmtId="0" fontId="4" fillId="0" borderId="38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4" fillId="0" borderId="66" xfId="0" applyFont="1" applyBorder="1" applyAlignment="1">
      <alignment horizontal="right" vertical="center"/>
    </xf>
    <xf numFmtId="179" fontId="6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9" fontId="10" fillId="2" borderId="15" xfId="0" applyNumberFormat="1" applyFont="1" applyFill="1" applyBorder="1" applyAlignment="1">
      <alignment horizontal="center" vertical="center"/>
    </xf>
    <xf numFmtId="9" fontId="11" fillId="2" borderId="15" xfId="0" applyNumberFormat="1" applyFont="1" applyFill="1" applyBorder="1" applyAlignment="1">
      <alignment horizontal="center" vertical="center"/>
    </xf>
    <xf numFmtId="9" fontId="11" fillId="2" borderId="16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182" fontId="29" fillId="3" borderId="9" xfId="0" applyNumberFormat="1" applyFont="1" applyFill="1" applyBorder="1" applyAlignment="1">
      <alignment horizontal="center" vertical="center"/>
    </xf>
    <xf numFmtId="182" fontId="29" fillId="3" borderId="13" xfId="0" applyNumberFormat="1" applyFont="1" applyFill="1" applyBorder="1" applyAlignment="1">
      <alignment horizontal="center" vertical="center"/>
    </xf>
    <xf numFmtId="182" fontId="29" fillId="3" borderId="10" xfId="0" applyNumberFormat="1" applyFont="1" applyFill="1" applyBorder="1" applyAlignment="1">
      <alignment horizontal="center" vertical="center"/>
    </xf>
    <xf numFmtId="182" fontId="29" fillId="3" borderId="11" xfId="0" applyNumberFormat="1" applyFont="1" applyFill="1" applyBorder="1" applyAlignment="1">
      <alignment horizontal="center" vertical="center"/>
    </xf>
    <xf numFmtId="182" fontId="29" fillId="3" borderId="3" xfId="0" applyNumberFormat="1" applyFont="1" applyFill="1" applyBorder="1" applyAlignment="1">
      <alignment horizontal="center" vertical="center"/>
    </xf>
    <xf numFmtId="182" fontId="29" fillId="3" borderId="1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shrinkToFit="1"/>
    </xf>
    <xf numFmtId="0" fontId="15" fillId="3" borderId="0" xfId="0" applyFont="1" applyFill="1" applyAlignment="1">
      <alignment vertical="center" shrinkToFit="1"/>
    </xf>
    <xf numFmtId="0" fontId="15" fillId="3" borderId="3" xfId="0" applyFont="1" applyFill="1" applyBorder="1" applyAlignment="1">
      <alignment vertical="center" shrinkToFit="1"/>
    </xf>
    <xf numFmtId="0" fontId="17" fillId="3" borderId="13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177" fontId="17" fillId="3" borderId="0" xfId="0" applyNumberFormat="1" applyFont="1" applyFill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38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distributed" vertical="center"/>
    </xf>
    <xf numFmtId="0" fontId="17" fillId="3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22" fillId="2" borderId="2" xfId="0" applyFont="1" applyFill="1" applyBorder="1" applyAlignment="1">
      <alignment horizontal="center" vertical="center"/>
    </xf>
    <xf numFmtId="38" fontId="12" fillId="2" borderId="4" xfId="1" applyFont="1" applyFill="1" applyBorder="1" applyAlignment="1">
      <alignment horizontal="right" vertical="center"/>
    </xf>
    <xf numFmtId="38" fontId="12" fillId="2" borderId="5" xfId="1" applyFont="1" applyFill="1" applyBorder="1" applyAlignment="1">
      <alignment horizontal="right" vertical="center"/>
    </xf>
    <xf numFmtId="38" fontId="12" fillId="2" borderId="6" xfId="1" applyFont="1" applyFill="1" applyBorder="1" applyAlignment="1">
      <alignment horizontal="right" vertical="center"/>
    </xf>
    <xf numFmtId="176" fontId="17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180" fontId="29" fillId="3" borderId="9" xfId="0" applyNumberFormat="1" applyFont="1" applyFill="1" applyBorder="1" applyAlignment="1">
      <alignment horizontal="center" vertical="center"/>
    </xf>
    <xf numFmtId="180" fontId="29" fillId="3" borderId="13" xfId="0" applyNumberFormat="1" applyFont="1" applyFill="1" applyBorder="1" applyAlignment="1">
      <alignment horizontal="center" vertical="center"/>
    </xf>
    <xf numFmtId="180" fontId="29" fillId="3" borderId="10" xfId="0" applyNumberFormat="1" applyFont="1" applyFill="1" applyBorder="1" applyAlignment="1">
      <alignment horizontal="center" vertical="center"/>
    </xf>
    <xf numFmtId="180" fontId="29" fillId="3" borderId="11" xfId="0" applyNumberFormat="1" applyFont="1" applyFill="1" applyBorder="1" applyAlignment="1">
      <alignment horizontal="center" vertical="center"/>
    </xf>
    <xf numFmtId="180" fontId="29" fillId="3" borderId="3" xfId="0" applyNumberFormat="1" applyFont="1" applyFill="1" applyBorder="1" applyAlignment="1">
      <alignment horizontal="center" vertical="center"/>
    </xf>
    <xf numFmtId="180" fontId="29" fillId="3" borderId="1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1" fontId="29" fillId="3" borderId="9" xfId="0" applyNumberFormat="1" applyFont="1" applyFill="1" applyBorder="1" applyAlignment="1">
      <alignment horizontal="center" vertical="center"/>
    </xf>
    <xf numFmtId="181" fontId="29" fillId="3" borderId="13" xfId="0" applyNumberFormat="1" applyFont="1" applyFill="1" applyBorder="1" applyAlignment="1">
      <alignment horizontal="center" vertical="center"/>
    </xf>
    <xf numFmtId="181" fontId="29" fillId="3" borderId="10" xfId="0" applyNumberFormat="1" applyFont="1" applyFill="1" applyBorder="1" applyAlignment="1">
      <alignment horizontal="center" vertical="center"/>
    </xf>
    <xf numFmtId="181" fontId="29" fillId="3" borderId="11" xfId="0" applyNumberFormat="1" applyFont="1" applyFill="1" applyBorder="1" applyAlignment="1">
      <alignment horizontal="center" vertical="center"/>
    </xf>
    <xf numFmtId="181" fontId="29" fillId="3" borderId="3" xfId="0" applyNumberFormat="1" applyFont="1" applyFill="1" applyBorder="1" applyAlignment="1">
      <alignment horizontal="center" vertical="center"/>
    </xf>
    <xf numFmtId="181" fontId="29" fillId="3" borderId="12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177" fontId="12" fillId="2" borderId="0" xfId="0" applyNumberFormat="1" applyFont="1" applyFill="1" applyAlignment="1">
      <alignment horizontal="center" vertical="center"/>
    </xf>
    <xf numFmtId="179" fontId="1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left" vertical="center" shrinkToFit="1"/>
      <protection locked="0"/>
    </xf>
    <xf numFmtId="0" fontId="31" fillId="2" borderId="0" xfId="0" applyFont="1" applyFill="1" applyAlignment="1">
      <alignment horizontal="left" vertical="center"/>
    </xf>
    <xf numFmtId="0" fontId="31" fillId="2" borderId="32" xfId="0" applyFont="1" applyFill="1" applyBorder="1" applyAlignment="1">
      <alignment horizontal="left" vertical="center"/>
    </xf>
    <xf numFmtId="182" fontId="29" fillId="3" borderId="9" xfId="0" applyNumberFormat="1" applyFont="1" applyFill="1" applyBorder="1" applyAlignment="1" applyProtection="1">
      <alignment horizontal="center" vertical="center"/>
      <protection locked="0"/>
    </xf>
    <xf numFmtId="182" fontId="29" fillId="3" borderId="13" xfId="0" applyNumberFormat="1" applyFont="1" applyFill="1" applyBorder="1" applyAlignment="1" applyProtection="1">
      <alignment horizontal="center" vertical="center"/>
      <protection locked="0"/>
    </xf>
    <xf numFmtId="182" fontId="29" fillId="3" borderId="10" xfId="0" applyNumberFormat="1" applyFont="1" applyFill="1" applyBorder="1" applyAlignment="1" applyProtection="1">
      <alignment horizontal="center" vertical="center"/>
      <protection locked="0"/>
    </xf>
    <xf numFmtId="182" fontId="29" fillId="3" borderId="11" xfId="0" applyNumberFormat="1" applyFont="1" applyFill="1" applyBorder="1" applyAlignment="1" applyProtection="1">
      <alignment horizontal="center" vertical="center"/>
      <protection locked="0"/>
    </xf>
    <xf numFmtId="182" fontId="29" fillId="3" borderId="3" xfId="0" applyNumberFormat="1" applyFont="1" applyFill="1" applyBorder="1" applyAlignment="1" applyProtection="1">
      <alignment horizontal="center" vertical="center"/>
      <protection locked="0"/>
    </xf>
    <xf numFmtId="182" fontId="29" fillId="3" borderId="12" xfId="0" applyNumberFormat="1" applyFont="1" applyFill="1" applyBorder="1" applyAlignment="1" applyProtection="1">
      <alignment horizontal="center" vertical="center"/>
      <protection locked="0"/>
    </xf>
    <xf numFmtId="38" fontId="5" fillId="2" borderId="9" xfId="1" applyFont="1" applyFill="1" applyBorder="1" applyAlignment="1">
      <alignment horizontal="right" vertical="center"/>
    </xf>
    <xf numFmtId="38" fontId="5" fillId="2" borderId="64" xfId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34" xfId="1" applyFont="1" applyFill="1" applyBorder="1" applyAlignment="1">
      <alignment horizontal="right" vertical="center"/>
    </xf>
    <xf numFmtId="38" fontId="5" fillId="3" borderId="9" xfId="1" applyFont="1" applyFill="1" applyBorder="1" applyAlignment="1" applyProtection="1">
      <alignment horizontal="right" vertical="center"/>
      <protection locked="0"/>
    </xf>
    <xf numFmtId="38" fontId="5" fillId="3" borderId="13" xfId="1" applyFont="1" applyFill="1" applyBorder="1" applyAlignment="1" applyProtection="1">
      <alignment horizontal="right" vertical="center"/>
      <protection locked="0"/>
    </xf>
    <xf numFmtId="38" fontId="5" fillId="3" borderId="64" xfId="1" applyFont="1" applyFill="1" applyBorder="1" applyAlignment="1" applyProtection="1">
      <alignment horizontal="right" vertical="center"/>
      <protection locked="0"/>
    </xf>
    <xf numFmtId="38" fontId="5" fillId="3" borderId="11" xfId="1" applyFont="1" applyFill="1" applyBorder="1" applyAlignment="1" applyProtection="1">
      <alignment horizontal="right" vertical="center"/>
      <protection locked="0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34" xfId="1" applyFont="1" applyFill="1" applyBorder="1" applyAlignment="1" applyProtection="1">
      <alignment horizontal="right" vertical="center"/>
      <protection locked="0"/>
    </xf>
    <xf numFmtId="178" fontId="18" fillId="0" borderId="13" xfId="0" applyNumberFormat="1" applyFont="1" applyBorder="1" applyAlignment="1">
      <alignment horizontal="right" vertical="center" shrinkToFit="1"/>
    </xf>
    <xf numFmtId="178" fontId="18" fillId="0" borderId="10" xfId="0" applyNumberFormat="1" applyFont="1" applyBorder="1" applyAlignment="1">
      <alignment horizontal="right" vertical="center" shrinkToFit="1"/>
    </xf>
    <xf numFmtId="178" fontId="18" fillId="0" borderId="3" xfId="0" applyNumberFormat="1" applyFont="1" applyBorder="1" applyAlignment="1">
      <alignment horizontal="right" vertical="center" shrinkToFit="1"/>
    </xf>
    <xf numFmtId="178" fontId="18" fillId="0" borderId="12" xfId="0" applyNumberFormat="1" applyFont="1" applyBorder="1" applyAlignment="1">
      <alignment horizontal="right" vertical="center" shrinkToFit="1"/>
    </xf>
    <xf numFmtId="178" fontId="18" fillId="0" borderId="64" xfId="0" applyNumberFormat="1" applyFont="1" applyBorder="1" applyAlignment="1">
      <alignment horizontal="right" vertical="center" shrinkToFit="1"/>
    </xf>
    <xf numFmtId="178" fontId="18" fillId="0" borderId="34" xfId="0" applyNumberFormat="1" applyFont="1" applyBorder="1" applyAlignment="1">
      <alignment horizontal="right" vertical="center" shrinkToFit="1"/>
    </xf>
    <xf numFmtId="0" fontId="3" fillId="2" borderId="86" xfId="0" applyFont="1" applyFill="1" applyBorder="1">
      <alignment vertical="center"/>
    </xf>
    <xf numFmtId="0" fontId="17" fillId="3" borderId="13" xfId="0" applyFont="1" applyFill="1" applyBorder="1" applyAlignment="1" applyProtection="1">
      <alignment horizontal="left" vertical="center" indent="1" shrinkToFit="1"/>
      <protection locked="0"/>
    </xf>
    <xf numFmtId="0" fontId="17" fillId="3" borderId="0" xfId="0" applyFont="1" applyFill="1" applyAlignment="1" applyProtection="1">
      <alignment horizontal="left" vertical="center" indent="1" shrinkToFit="1"/>
      <protection locked="0"/>
    </xf>
    <xf numFmtId="0" fontId="17" fillId="3" borderId="3" xfId="0" applyFont="1" applyFill="1" applyBorder="1" applyAlignment="1" applyProtection="1">
      <alignment horizontal="left" vertical="center" indent="1" shrinkToFit="1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Protection="1">
      <alignment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Protection="1">
      <alignment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Protection="1">
      <alignment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179" fontId="6" fillId="3" borderId="0" xfId="0" applyNumberFormat="1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center" shrinkToFit="1"/>
      <protection locked="0"/>
    </xf>
    <xf numFmtId="0" fontId="15" fillId="3" borderId="0" xfId="0" applyFont="1" applyFill="1" applyAlignment="1" applyProtection="1">
      <alignment vertical="center" shrinkToFit="1"/>
      <protection locked="0"/>
    </xf>
    <xf numFmtId="0" fontId="15" fillId="3" borderId="3" xfId="0" applyFont="1" applyFill="1" applyBorder="1" applyAlignment="1" applyProtection="1">
      <alignment vertical="center" shrinkToFit="1"/>
      <protection locked="0"/>
    </xf>
    <xf numFmtId="0" fontId="17" fillId="3" borderId="13" xfId="0" applyFont="1" applyFill="1" applyBorder="1" applyAlignment="1" applyProtection="1">
      <alignment horizontal="center" vertical="center" shrinkToFit="1"/>
      <protection locked="0"/>
    </xf>
    <xf numFmtId="0" fontId="18" fillId="3" borderId="13" xfId="0" applyFont="1" applyFill="1" applyBorder="1" applyAlignment="1" applyProtection="1">
      <alignment horizontal="center" vertical="center" shrinkToFit="1"/>
      <protection locked="0"/>
    </xf>
    <xf numFmtId="0" fontId="18" fillId="3" borderId="0" xfId="0" applyFont="1" applyFill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177" fontId="17" fillId="3" borderId="0" xfId="0" applyNumberFormat="1" applyFont="1" applyFill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180" fontId="29" fillId="3" borderId="9" xfId="0" applyNumberFormat="1" applyFont="1" applyFill="1" applyBorder="1" applyAlignment="1" applyProtection="1">
      <alignment horizontal="center" vertical="center"/>
      <protection locked="0"/>
    </xf>
    <xf numFmtId="180" fontId="29" fillId="3" borderId="13" xfId="0" applyNumberFormat="1" applyFont="1" applyFill="1" applyBorder="1" applyAlignment="1" applyProtection="1">
      <alignment horizontal="center" vertical="center"/>
      <protection locked="0"/>
    </xf>
    <xf numFmtId="180" fontId="29" fillId="3" borderId="10" xfId="0" applyNumberFormat="1" applyFont="1" applyFill="1" applyBorder="1" applyAlignment="1" applyProtection="1">
      <alignment horizontal="center" vertical="center"/>
      <protection locked="0"/>
    </xf>
    <xf numFmtId="180" fontId="29" fillId="3" borderId="11" xfId="0" applyNumberFormat="1" applyFont="1" applyFill="1" applyBorder="1" applyAlignment="1" applyProtection="1">
      <alignment horizontal="center" vertical="center"/>
      <protection locked="0"/>
    </xf>
    <xf numFmtId="180" fontId="29" fillId="3" borderId="3" xfId="0" applyNumberFormat="1" applyFont="1" applyFill="1" applyBorder="1" applyAlignment="1" applyProtection="1">
      <alignment horizontal="center" vertical="center"/>
      <protection locked="0"/>
    </xf>
    <xf numFmtId="180" fontId="29" fillId="3" borderId="12" xfId="0" applyNumberFormat="1" applyFont="1" applyFill="1" applyBorder="1" applyAlignment="1" applyProtection="1">
      <alignment horizontal="center" vertical="center"/>
      <protection locked="0"/>
    </xf>
    <xf numFmtId="181" fontId="29" fillId="3" borderId="2" xfId="0" applyNumberFormat="1" applyFont="1" applyFill="1" applyBorder="1" applyAlignment="1" applyProtection="1">
      <alignment horizontal="center" vertical="center"/>
      <protection locked="0"/>
    </xf>
    <xf numFmtId="183" fontId="17" fillId="3" borderId="0" xfId="0" applyNumberFormat="1" applyFont="1" applyFill="1" applyAlignment="1" applyProtection="1">
      <alignment horizontal="center" vertical="center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8" fillId="0" borderId="63" xfId="0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0" fontId="8" fillId="0" borderId="79" xfId="0" applyFont="1" applyBorder="1" applyAlignment="1">
      <alignment horizontal="right" vertical="center"/>
    </xf>
    <xf numFmtId="0" fontId="8" fillId="0" borderId="61" xfId="0" applyFont="1" applyBorder="1" applyAlignment="1">
      <alignment horizontal="right" vertical="center"/>
    </xf>
    <xf numFmtId="0" fontId="5" fillId="0" borderId="8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78" fontId="18" fillId="3" borderId="64" xfId="0" applyNumberFormat="1" applyFont="1" applyFill="1" applyBorder="1" applyAlignment="1" applyProtection="1">
      <alignment horizontal="right" vertical="center" shrinkToFit="1"/>
      <protection locked="0"/>
    </xf>
    <xf numFmtId="178" fontId="1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20" fillId="2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7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49</xdr:row>
      <xdr:rowOff>67237</xdr:rowOff>
    </xdr:from>
    <xdr:to>
      <xdr:col>48</xdr:col>
      <xdr:colOff>112059</xdr:colOff>
      <xdr:row>64</xdr:row>
      <xdr:rowOff>100853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865BF7-BE29-423A-8CA0-81EABD29A03E}"/>
            </a:ext>
          </a:extLst>
        </xdr:cNvPr>
        <xdr:cNvSpPr/>
      </xdr:nvSpPr>
      <xdr:spPr>
        <a:xfrm>
          <a:off x="616325" y="7205384"/>
          <a:ext cx="5412440" cy="22187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11206</xdr:colOff>
      <xdr:row>49</xdr:row>
      <xdr:rowOff>134467</xdr:rowOff>
    </xdr:from>
    <xdr:to>
      <xdr:col>67</xdr:col>
      <xdr:colOff>43306</xdr:colOff>
      <xdr:row>55</xdr:row>
      <xdr:rowOff>100851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CF4B6-E8C8-44EC-9304-79B1F73BFF9D}"/>
            </a:ext>
          </a:extLst>
        </xdr:cNvPr>
        <xdr:cNvSpPr txBox="1"/>
      </xdr:nvSpPr>
      <xdr:spPr>
        <a:xfrm>
          <a:off x="6174441" y="7272614"/>
          <a:ext cx="2127600" cy="84044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左の部分の入力は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任意になっております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78438</xdr:colOff>
      <xdr:row>6</xdr:row>
      <xdr:rowOff>123264</xdr:rowOff>
    </xdr:from>
    <xdr:to>
      <xdr:col>64</xdr:col>
      <xdr:colOff>110538</xdr:colOff>
      <xdr:row>11</xdr:row>
      <xdr:rowOff>100482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CAAC01-9F70-44CD-B004-7F97F71D98D0}"/>
            </a:ext>
          </a:extLst>
        </xdr:cNvPr>
        <xdr:cNvSpPr txBox="1"/>
      </xdr:nvSpPr>
      <xdr:spPr>
        <a:xfrm>
          <a:off x="5871879" y="997323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50</xdr:row>
      <xdr:rowOff>1</xdr:rowOff>
    </xdr:from>
    <xdr:to>
      <xdr:col>47</xdr:col>
      <xdr:colOff>110755</xdr:colOff>
      <xdr:row>64</xdr:row>
      <xdr:rowOff>33227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4A0DEA-FD18-4DEE-AF9B-70614F730934}"/>
            </a:ext>
          </a:extLst>
        </xdr:cNvPr>
        <xdr:cNvSpPr/>
      </xdr:nvSpPr>
      <xdr:spPr>
        <a:xfrm>
          <a:off x="609158" y="7199129"/>
          <a:ext cx="5227673" cy="204898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88604</xdr:colOff>
      <xdr:row>6</xdr:row>
      <xdr:rowOff>99684</xdr:rowOff>
    </xdr:from>
    <xdr:to>
      <xdr:col>65</xdr:col>
      <xdr:colOff>23239</xdr:colOff>
      <xdr:row>11</xdr:row>
      <xdr:rowOff>85371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A2B6F-AFC1-40EA-8B01-C31D172ECAB2}"/>
            </a:ext>
          </a:extLst>
        </xdr:cNvPr>
        <xdr:cNvSpPr txBox="1"/>
      </xdr:nvSpPr>
      <xdr:spPr>
        <a:xfrm>
          <a:off x="5814680" y="963579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22670</xdr:colOff>
      <xdr:row>50</xdr:row>
      <xdr:rowOff>110750</xdr:rowOff>
    </xdr:from>
    <xdr:to>
      <xdr:col>66</xdr:col>
      <xdr:colOff>79136</xdr:colOff>
      <xdr:row>55</xdr:row>
      <xdr:rowOff>96437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EC8893-6D45-4736-A27F-FE57764B63A9}"/>
            </a:ext>
          </a:extLst>
        </xdr:cNvPr>
        <xdr:cNvSpPr txBox="1"/>
      </xdr:nvSpPr>
      <xdr:spPr>
        <a:xfrm>
          <a:off x="5992408" y="7309878"/>
          <a:ext cx="2127600" cy="7056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左の部分の入力は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任意になっております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B136-6BD6-42D1-84B3-3A0F66450C28}">
  <sheetPr>
    <tabColor rgb="FFFFFF00"/>
  </sheetPr>
  <dimension ref="A1:HR68"/>
  <sheetViews>
    <sheetView showGridLines="0" showZeros="0" view="pageBreakPreview" zoomScale="86" zoomScaleNormal="85" zoomScaleSheetLayoutView="86" workbookViewId="0">
      <selection activeCell="L24" sqref="L24:AY25"/>
    </sheetView>
  </sheetViews>
  <sheetFormatPr baseColWidth="10" defaultColWidth="1.6640625" defaultRowHeight="11.25" customHeight="1"/>
  <cols>
    <col min="1" max="68" width="1.6640625" style="1"/>
    <col min="69" max="69" width="1.6640625" style="1" customWidth="1"/>
    <col min="70" max="97" width="1.6640625" style="1"/>
    <col min="98" max="98" width="1.6640625" style="1" customWidth="1"/>
    <col min="99" max="120" width="1.6640625" style="1"/>
    <col min="121" max="140" width="1.6640625" style="1" customWidth="1"/>
    <col min="141" max="16384" width="1.6640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78" t="s">
        <v>49</v>
      </c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78"/>
      <c r="BJ2" s="378"/>
      <c r="BK2" s="378"/>
      <c r="BL2" s="378"/>
      <c r="BM2" s="378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28"/>
      <c r="CU2" s="328"/>
      <c r="CV2" s="328"/>
      <c r="CW2" s="328"/>
      <c r="CX2" s="328"/>
      <c r="CY2" s="328"/>
      <c r="CZ2" s="328"/>
      <c r="DA2" s="1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9"/>
      <c r="BM3" s="379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28"/>
      <c r="CU3" s="328"/>
      <c r="CV3" s="328"/>
      <c r="CW3" s="328"/>
      <c r="CX3" s="328"/>
      <c r="CY3" s="328"/>
      <c r="CZ3" s="328"/>
      <c r="DA3" s="1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0" t="s">
        <v>22</v>
      </c>
      <c r="DR3" s="381"/>
      <c r="DS3" s="381"/>
      <c r="DT3" s="381"/>
      <c r="DU3" s="381"/>
      <c r="DV3" s="381"/>
      <c r="DW3" s="381"/>
      <c r="DX3" s="381"/>
      <c r="DY3" s="381"/>
      <c r="DZ3" s="381"/>
      <c r="EA3" s="381"/>
      <c r="EB3" s="381"/>
      <c r="EC3" s="381"/>
      <c r="ED3" s="381"/>
      <c r="EE3" s="381"/>
      <c r="EF3" s="381"/>
      <c r="EG3" s="381"/>
      <c r="EH3" s="381"/>
      <c r="EI3" s="381"/>
      <c r="EJ3" s="381"/>
      <c r="EK3" s="381"/>
      <c r="EL3" s="381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28" t="s">
        <v>34</v>
      </c>
      <c r="AT4" s="328"/>
      <c r="AU4" s="382"/>
      <c r="AV4" s="382"/>
      <c r="AW4" s="382"/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2"/>
      <c r="BJ4" s="382"/>
      <c r="BK4" s="382"/>
      <c r="BL4" s="328"/>
      <c r="BM4" s="328"/>
      <c r="BN4" s="2"/>
      <c r="BO4" s="2"/>
      <c r="BP4" s="2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1"/>
      <c r="DR4" s="381"/>
      <c r="DS4" s="381"/>
      <c r="DT4" s="381"/>
      <c r="DU4" s="381"/>
      <c r="DV4" s="381"/>
      <c r="DW4" s="381"/>
      <c r="DX4" s="381"/>
      <c r="DY4" s="381"/>
      <c r="DZ4" s="381"/>
      <c r="EA4" s="381"/>
      <c r="EB4" s="381"/>
      <c r="EC4" s="381"/>
      <c r="ED4" s="381"/>
      <c r="EE4" s="381"/>
      <c r="EF4" s="381"/>
      <c r="EG4" s="381"/>
      <c r="EH4" s="381"/>
      <c r="EI4" s="381"/>
      <c r="EJ4" s="381"/>
      <c r="EK4" s="381"/>
      <c r="EL4" s="381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2"/>
      <c r="BO5" s="2"/>
      <c r="BP5" s="2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40" t="s">
        <v>53</v>
      </c>
      <c r="CI6" s="140"/>
      <c r="CJ6" s="140"/>
      <c r="CK6" s="140"/>
      <c r="CL6" s="402"/>
      <c r="CM6" s="402"/>
      <c r="CN6" s="140" t="s">
        <v>51</v>
      </c>
      <c r="CO6" s="140"/>
      <c r="CP6" s="140"/>
      <c r="CQ6" s="402"/>
      <c r="CR6" s="402"/>
      <c r="CS6" s="375" t="s">
        <v>52</v>
      </c>
      <c r="CT6" s="375"/>
      <c r="CU6" s="375"/>
      <c r="CV6" s="402"/>
      <c r="CW6" s="402"/>
      <c r="CX6" s="375" t="s">
        <v>50</v>
      </c>
      <c r="CY6" s="375"/>
      <c r="CZ6" s="375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40"/>
      <c r="CI7" s="140"/>
      <c r="CJ7" s="140"/>
      <c r="CK7" s="140"/>
      <c r="CL7" s="402"/>
      <c r="CM7" s="402"/>
      <c r="CN7" s="140"/>
      <c r="CO7" s="140"/>
      <c r="CP7" s="140"/>
      <c r="CQ7" s="402"/>
      <c r="CR7" s="402"/>
      <c r="CS7" s="375"/>
      <c r="CT7" s="375"/>
      <c r="CU7" s="375"/>
      <c r="CV7" s="402"/>
      <c r="CW7" s="402"/>
      <c r="CX7" s="375"/>
      <c r="CY7" s="375"/>
      <c r="CZ7" s="375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69"/>
      <c r="DR8" s="369"/>
      <c r="DS8" s="369"/>
      <c r="DT8" s="369"/>
      <c r="DU8" s="369"/>
      <c r="DV8" s="369"/>
      <c r="DW8" s="369"/>
      <c r="DX8" s="369"/>
      <c r="DY8" s="398"/>
      <c r="DZ8" s="398"/>
      <c r="EA8" s="398"/>
      <c r="EB8" s="398"/>
      <c r="EC8" s="398"/>
      <c r="ED8" s="398"/>
      <c r="EE8" s="398"/>
      <c r="EF8" s="72"/>
      <c r="EG8" s="399"/>
      <c r="EH8" s="399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400" t="s">
        <v>12</v>
      </c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17" t="s">
        <v>10</v>
      </c>
      <c r="BR9" s="317"/>
      <c r="BS9" s="317"/>
      <c r="BT9" s="317"/>
      <c r="BU9" s="317"/>
      <c r="BV9" s="317"/>
      <c r="BW9" s="317"/>
      <c r="BX9" s="5"/>
      <c r="BY9" s="5"/>
      <c r="BZ9" s="368" t="s">
        <v>29</v>
      </c>
      <c r="CA9" s="368"/>
      <c r="CB9" s="402"/>
      <c r="CC9" s="402"/>
      <c r="CD9" s="402"/>
      <c r="CE9" s="90" t="s">
        <v>9</v>
      </c>
      <c r="CF9" s="467"/>
      <c r="CG9" s="467"/>
      <c r="CH9" s="467"/>
      <c r="CI9" s="467"/>
      <c r="CJ9" s="5"/>
      <c r="CK9" s="5"/>
      <c r="CL9" s="90"/>
      <c r="CM9" s="368"/>
      <c r="CN9" s="368"/>
      <c r="CO9" s="368"/>
      <c r="CP9" s="368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69"/>
      <c r="DR9" s="369"/>
      <c r="DS9" s="369"/>
      <c r="DT9" s="369"/>
      <c r="DU9" s="369"/>
      <c r="DV9" s="369"/>
      <c r="DW9" s="369"/>
      <c r="DX9" s="3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17"/>
      <c r="BR10" s="317"/>
      <c r="BS10" s="317"/>
      <c r="BT10" s="317"/>
      <c r="BU10" s="317"/>
      <c r="BV10" s="317"/>
      <c r="BW10" s="317"/>
      <c r="BX10" s="5"/>
      <c r="BY10" s="5"/>
      <c r="BZ10" s="368"/>
      <c r="CA10" s="368"/>
      <c r="CB10" s="402"/>
      <c r="CC10" s="402"/>
      <c r="CD10" s="402"/>
      <c r="CE10" s="90"/>
      <c r="CF10" s="467"/>
      <c r="CG10" s="467"/>
      <c r="CH10" s="467"/>
      <c r="CI10" s="467"/>
      <c r="CJ10" s="5"/>
      <c r="CK10" s="5"/>
      <c r="CL10" s="90"/>
      <c r="CM10" s="368"/>
      <c r="CN10" s="368"/>
      <c r="CO10" s="368"/>
      <c r="CP10" s="368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403"/>
      <c r="CA11" s="403"/>
      <c r="CB11" s="403"/>
      <c r="CC11" s="403"/>
      <c r="CD11" s="403"/>
      <c r="CE11" s="403"/>
      <c r="CF11" s="403"/>
      <c r="CG11" s="403"/>
      <c r="CH11" s="403"/>
      <c r="CI11" s="403"/>
      <c r="CJ11" s="403"/>
      <c r="CK11" s="403"/>
      <c r="CL11" s="403"/>
      <c r="CM11" s="403"/>
      <c r="CN11" s="403"/>
      <c r="CO11" s="403"/>
      <c r="CP11" s="403"/>
      <c r="CQ11" s="403"/>
      <c r="CR11" s="403"/>
      <c r="CS11" s="403"/>
      <c r="CT11" s="403"/>
      <c r="CU11" s="403"/>
      <c r="CV11" s="403"/>
      <c r="CW11" s="403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69"/>
      <c r="DR11" s="369"/>
      <c r="DS11" s="369"/>
      <c r="DT11" s="369"/>
      <c r="DU11" s="369"/>
      <c r="DV11" s="370"/>
      <c r="DW11" s="370"/>
      <c r="DX11" s="370"/>
      <c r="DY11" s="365"/>
      <c r="DZ11" s="365"/>
      <c r="EA11" s="365"/>
      <c r="EB11" s="365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17" t="s">
        <v>14</v>
      </c>
      <c r="E12" s="317"/>
      <c r="F12" s="317"/>
      <c r="G12" s="317"/>
      <c r="H12" s="317"/>
      <c r="I12" s="317"/>
      <c r="J12" s="317"/>
      <c r="K12" s="2"/>
      <c r="L12" s="460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2"/>
      <c r="Z12" s="389" t="s">
        <v>9</v>
      </c>
      <c r="AA12" s="390"/>
      <c r="AB12" s="466"/>
      <c r="AC12" s="466"/>
      <c r="AD12" s="466"/>
      <c r="AE12" s="466"/>
      <c r="AF12" s="466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403"/>
      <c r="CA12" s="403"/>
      <c r="CB12" s="403"/>
      <c r="CC12" s="403"/>
      <c r="CD12" s="403"/>
      <c r="CE12" s="403"/>
      <c r="CF12" s="403"/>
      <c r="CG12" s="403"/>
      <c r="CH12" s="403"/>
      <c r="CI12" s="403"/>
      <c r="CJ12" s="403"/>
      <c r="CK12" s="403"/>
      <c r="CL12" s="403"/>
      <c r="CM12" s="403"/>
      <c r="CN12" s="403"/>
      <c r="CO12" s="403"/>
      <c r="CP12" s="403"/>
      <c r="CQ12" s="403"/>
      <c r="CR12" s="403"/>
      <c r="CS12" s="403"/>
      <c r="CT12" s="403"/>
      <c r="CU12" s="403"/>
      <c r="CV12" s="403"/>
      <c r="CW12" s="403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69"/>
      <c r="DR12" s="369"/>
      <c r="DS12" s="369"/>
      <c r="DT12" s="369"/>
      <c r="DU12" s="369"/>
      <c r="DV12" s="370"/>
      <c r="DW12" s="370"/>
      <c r="DX12" s="370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17"/>
      <c r="E13" s="317"/>
      <c r="F13" s="317"/>
      <c r="G13" s="317"/>
      <c r="H13" s="317"/>
      <c r="I13" s="317"/>
      <c r="J13" s="317"/>
      <c r="K13" s="2"/>
      <c r="L13" s="463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5"/>
      <c r="Z13" s="389"/>
      <c r="AA13" s="390"/>
      <c r="AB13" s="466"/>
      <c r="AC13" s="466"/>
      <c r="AD13" s="466"/>
      <c r="AE13" s="466"/>
      <c r="AF13" s="466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90" t="s">
        <v>28</v>
      </c>
      <c r="CA13" s="90"/>
      <c r="CB13" s="90"/>
      <c r="CC13" s="459"/>
      <c r="CD13" s="459"/>
      <c r="CE13" s="459"/>
      <c r="CF13" s="459"/>
      <c r="CG13" s="459"/>
      <c r="CH13" s="459"/>
      <c r="CI13" s="459"/>
      <c r="CJ13" s="459"/>
      <c r="CK13" s="459"/>
      <c r="CL13" s="368" t="s">
        <v>27</v>
      </c>
      <c r="CM13" s="368"/>
      <c r="CN13" s="368"/>
      <c r="CO13" s="459"/>
      <c r="CP13" s="459"/>
      <c r="CQ13" s="459"/>
      <c r="CR13" s="459"/>
      <c r="CS13" s="459"/>
      <c r="CT13" s="459"/>
      <c r="CU13" s="459"/>
      <c r="CV13" s="459"/>
      <c r="CW13" s="459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90"/>
      <c r="CA14" s="90"/>
      <c r="CB14" s="90"/>
      <c r="CC14" s="459"/>
      <c r="CD14" s="459"/>
      <c r="CE14" s="459"/>
      <c r="CF14" s="459"/>
      <c r="CG14" s="459"/>
      <c r="CH14" s="459"/>
      <c r="CI14" s="459"/>
      <c r="CJ14" s="459"/>
      <c r="CK14" s="459"/>
      <c r="CL14" s="368"/>
      <c r="CM14" s="368"/>
      <c r="CN14" s="368"/>
      <c r="CO14" s="459"/>
      <c r="CP14" s="459"/>
      <c r="CQ14" s="459"/>
      <c r="CR14" s="459"/>
      <c r="CS14" s="459"/>
      <c r="CT14" s="459"/>
      <c r="CU14" s="459"/>
      <c r="CV14" s="459"/>
      <c r="CW14" s="459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2">
        <f>EE44</f>
        <v>0</v>
      </c>
      <c r="EC14" s="373"/>
      <c r="ED14" s="373"/>
      <c r="EE14" s="373"/>
      <c r="EF14" s="373"/>
      <c r="EG14" s="373"/>
      <c r="EH14" s="373"/>
      <c r="EI14" s="373"/>
      <c r="EJ14" s="374"/>
      <c r="EK14" s="2"/>
      <c r="EL14" s="364"/>
      <c r="EM14" s="365"/>
      <c r="EN14" s="365"/>
      <c r="EO14" s="365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17" t="s">
        <v>11</v>
      </c>
      <c r="BR15" s="366"/>
      <c r="BS15" s="366"/>
      <c r="BT15" s="366"/>
      <c r="BU15" s="366"/>
      <c r="BV15" s="366"/>
      <c r="BW15" s="366"/>
      <c r="BX15" s="5"/>
      <c r="BY15" s="29"/>
      <c r="BZ15" s="403"/>
      <c r="CA15" s="403"/>
      <c r="CB15" s="403"/>
      <c r="CC15" s="403"/>
      <c r="CD15" s="403"/>
      <c r="CE15" s="403"/>
      <c r="CF15" s="403"/>
      <c r="CG15" s="403"/>
      <c r="CH15" s="403"/>
      <c r="CI15" s="403"/>
      <c r="CJ15" s="403"/>
      <c r="CK15" s="403"/>
      <c r="CL15" s="403"/>
      <c r="CM15" s="403"/>
      <c r="CN15" s="403"/>
      <c r="CO15" s="403"/>
      <c r="CP15" s="403"/>
      <c r="CQ15" s="403"/>
      <c r="CR15" s="403"/>
      <c r="CS15" s="403"/>
      <c r="CT15" s="403"/>
      <c r="CU15" s="403"/>
      <c r="CV15" s="403"/>
      <c r="CW15" s="403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/>
      </c>
      <c r="ED15" s="40" t="str">
        <f>IF(LEN(EB14)&gt;=7,MID(EB14,LEN(EB14)-6,1),"")</f>
        <v/>
      </c>
      <c r="EE15" s="40" t="str">
        <f>IF(LEN(EB14)&gt;=6,MID(EB14,LEN(EB14)-5,1),"")</f>
        <v/>
      </c>
      <c r="EF15" s="40" t="str">
        <f>IF(LEN(EB14)&gt;=5,MID(EB14,LEN(EB14)-4,1),"")</f>
        <v/>
      </c>
      <c r="EG15" s="40" t="str">
        <f>IF(LEN(EB14)&gt;=4,MID(EB14,LEN(EB14)-3,1),"")</f>
        <v/>
      </c>
      <c r="EH15" s="40" t="str">
        <f>IF(LEN(EB14)&gt;=3,MID(EB14,LEN(EB14)-2,1),"")</f>
        <v/>
      </c>
      <c r="EI15" s="40" t="str">
        <f>IF(LEN(EB14)&gt;=2,MID(EB14,LEN(EB14)-1,1),"")</f>
        <v/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17" t="s">
        <v>15</v>
      </c>
      <c r="E16" s="317"/>
      <c r="F16" s="317"/>
      <c r="G16" s="317"/>
      <c r="H16" s="317"/>
      <c r="I16" s="317"/>
      <c r="J16" s="317"/>
      <c r="K16" s="2"/>
      <c r="L16" s="447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  <c r="AL16" s="448"/>
      <c r="AM16" s="448"/>
      <c r="AN16" s="448"/>
      <c r="AO16" s="448"/>
      <c r="AP16" s="448"/>
      <c r="AQ16" s="448"/>
      <c r="AR16" s="448"/>
      <c r="AS16" s="448"/>
      <c r="AT16" s="448"/>
      <c r="AU16" s="448"/>
      <c r="AV16" s="448"/>
      <c r="AW16" s="448"/>
      <c r="AX16" s="448"/>
      <c r="AY16" s="448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66"/>
      <c r="BR16" s="366"/>
      <c r="BS16" s="366"/>
      <c r="BT16" s="366"/>
      <c r="BU16" s="366"/>
      <c r="BV16" s="366"/>
      <c r="BW16" s="366"/>
      <c r="BX16" s="29"/>
      <c r="BY16" s="29"/>
      <c r="BZ16" s="403"/>
      <c r="CA16" s="403"/>
      <c r="CB16" s="403"/>
      <c r="CC16" s="403"/>
      <c r="CD16" s="403"/>
      <c r="CE16" s="403"/>
      <c r="CF16" s="403"/>
      <c r="CG16" s="403"/>
      <c r="CH16" s="403"/>
      <c r="CI16" s="403"/>
      <c r="CJ16" s="403"/>
      <c r="CK16" s="403"/>
      <c r="CL16" s="403"/>
      <c r="CM16" s="403"/>
      <c r="CN16" s="403"/>
      <c r="CO16" s="403"/>
      <c r="CP16" s="403"/>
      <c r="CQ16" s="403"/>
      <c r="CR16" s="403"/>
      <c r="CS16" s="403"/>
      <c r="CT16" s="403"/>
      <c r="CU16" s="403"/>
      <c r="CV16" s="403"/>
      <c r="CW16" s="403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1" t="s">
        <v>16</v>
      </c>
      <c r="DX16" s="371"/>
      <c r="DY16" s="371"/>
      <c r="DZ16" s="371"/>
      <c r="EA16" s="371"/>
      <c r="EB16" s="372">
        <f>EN44</f>
        <v>0</v>
      </c>
      <c r="EC16" s="373"/>
      <c r="ED16" s="373"/>
      <c r="EE16" s="373"/>
      <c r="EF16" s="373"/>
      <c r="EG16" s="373"/>
      <c r="EH16" s="373"/>
      <c r="EI16" s="373"/>
      <c r="EJ16" s="374"/>
      <c r="EK16" s="2"/>
      <c r="EL16" s="365"/>
      <c r="EM16" s="365"/>
      <c r="EN16" s="365"/>
      <c r="EO16" s="365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17"/>
      <c r="E17" s="317"/>
      <c r="F17" s="317"/>
      <c r="G17" s="317"/>
      <c r="H17" s="317"/>
      <c r="I17" s="317"/>
      <c r="J17" s="317"/>
      <c r="K17" s="2"/>
      <c r="L17" s="449"/>
      <c r="M17" s="449"/>
      <c r="N17" s="449"/>
      <c r="O17" s="449"/>
      <c r="P17" s="449"/>
      <c r="Q17" s="449"/>
      <c r="R17" s="449"/>
      <c r="S17" s="449"/>
      <c r="T17" s="449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  <c r="AF17" s="449"/>
      <c r="AG17" s="449"/>
      <c r="AH17" s="449"/>
      <c r="AI17" s="449"/>
      <c r="AJ17" s="449"/>
      <c r="AK17" s="449"/>
      <c r="AL17" s="449"/>
      <c r="AM17" s="449"/>
      <c r="AN17" s="449"/>
      <c r="AO17" s="449"/>
      <c r="AP17" s="449"/>
      <c r="AQ17" s="449"/>
      <c r="AR17" s="449"/>
      <c r="AS17" s="449"/>
      <c r="AT17" s="449"/>
      <c r="AU17" s="449"/>
      <c r="AV17" s="449"/>
      <c r="AW17" s="449"/>
      <c r="AX17" s="449"/>
      <c r="AY17" s="449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36" t="s">
        <v>0</v>
      </c>
      <c r="BR17" s="300"/>
      <c r="BS17" s="300"/>
      <c r="BT17" s="300"/>
      <c r="BU17" s="300"/>
      <c r="BV17" s="300"/>
      <c r="BW17" s="300"/>
      <c r="BX17" s="62"/>
      <c r="BY17" s="43"/>
      <c r="BZ17" s="403"/>
      <c r="CA17" s="403"/>
      <c r="CB17" s="403"/>
      <c r="CC17" s="403"/>
      <c r="CD17" s="403"/>
      <c r="CE17" s="403"/>
      <c r="CF17" s="403"/>
      <c r="CG17" s="403"/>
      <c r="CH17" s="403"/>
      <c r="CI17" s="403"/>
      <c r="CJ17" s="403"/>
      <c r="CK17" s="403"/>
      <c r="CL17" s="403"/>
      <c r="CM17" s="403"/>
      <c r="CN17" s="403"/>
      <c r="CO17" s="403"/>
      <c r="CP17" s="403"/>
      <c r="CQ17" s="403"/>
      <c r="CR17" s="403"/>
      <c r="CS17" s="403"/>
      <c r="CT17" s="403"/>
      <c r="CU17" s="403"/>
      <c r="CV17" s="336" t="s">
        <v>55</v>
      </c>
      <c r="CW17" s="336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1"/>
      <c r="DX17" s="371"/>
      <c r="DY17" s="371"/>
      <c r="DZ17" s="371"/>
      <c r="EA17" s="371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/>
      </c>
      <c r="EE17" s="40" t="str">
        <f>IF(LEN(EB16)&gt;=6,MID(EB16,LEN(EB16)-5,1),"")</f>
        <v/>
      </c>
      <c r="EF17" s="40" t="str">
        <f>IF(LEN(EB16)&gt;=5,MID(EB16,LEN(EB16)-4,1),"")</f>
        <v/>
      </c>
      <c r="EG17" s="40" t="str">
        <f>IF(LEN(EB16)&gt;=4,MID(EB16,LEN(EB16)-3,1),"")</f>
        <v/>
      </c>
      <c r="EH17" s="40" t="str">
        <f>IF(LEN(EB16)&gt;=3,MID(EB16,LEN(EB16)-2,1),"")</f>
        <v/>
      </c>
      <c r="EI17" s="40" t="str">
        <f>IF(LEN(EB16)&gt;=2,MID(EB16,LEN(EB16)-1,1),"")</f>
        <v/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00"/>
      <c r="BR18" s="300"/>
      <c r="BS18" s="300"/>
      <c r="BT18" s="300"/>
      <c r="BU18" s="300"/>
      <c r="BV18" s="300"/>
      <c r="BW18" s="300"/>
      <c r="BX18" s="43"/>
      <c r="BY18" s="43"/>
      <c r="BZ18" s="403"/>
      <c r="CA18" s="403"/>
      <c r="CB18" s="403"/>
      <c r="CC18" s="403"/>
      <c r="CD18" s="403"/>
      <c r="CE18" s="403"/>
      <c r="CF18" s="403"/>
      <c r="CG18" s="403"/>
      <c r="CH18" s="403"/>
      <c r="CI18" s="403"/>
      <c r="CJ18" s="403"/>
      <c r="CK18" s="403"/>
      <c r="CL18" s="403"/>
      <c r="CM18" s="403"/>
      <c r="CN18" s="403"/>
      <c r="CO18" s="403"/>
      <c r="CP18" s="403"/>
      <c r="CQ18" s="403"/>
      <c r="CR18" s="403"/>
      <c r="CS18" s="403"/>
      <c r="CT18" s="403"/>
      <c r="CU18" s="403"/>
      <c r="CV18" s="336"/>
      <c r="CW18" s="336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1" t="s">
        <v>17</v>
      </c>
      <c r="DX18" s="371"/>
      <c r="DY18" s="371"/>
      <c r="DZ18" s="371"/>
      <c r="EA18" s="371"/>
      <c r="EB18" s="372">
        <f>EW44</f>
        <v>0</v>
      </c>
      <c r="EC18" s="373"/>
      <c r="ED18" s="373"/>
      <c r="EE18" s="373"/>
      <c r="EF18" s="373"/>
      <c r="EG18" s="373"/>
      <c r="EH18" s="373"/>
      <c r="EI18" s="373"/>
      <c r="EJ18" s="374"/>
      <c r="EK18" s="2"/>
      <c r="EL18" s="365"/>
      <c r="EM18" s="365"/>
      <c r="EN18" s="365"/>
      <c r="EO18" s="365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5" t="s">
        <v>30</v>
      </c>
      <c r="BR19" s="356"/>
      <c r="BS19" s="356"/>
      <c r="BT19" s="356"/>
      <c r="BU19" s="356"/>
      <c r="BV19" s="356"/>
      <c r="BW19" s="356"/>
      <c r="BX19" s="356"/>
      <c r="BY19" s="356"/>
      <c r="BZ19" s="356"/>
      <c r="CA19" s="356"/>
      <c r="CB19" s="356"/>
      <c r="CC19" s="356"/>
      <c r="CD19" s="356"/>
      <c r="CE19" s="356"/>
      <c r="CF19" s="356"/>
      <c r="CG19" s="356"/>
      <c r="CH19" s="356"/>
      <c r="CI19" s="458"/>
      <c r="CJ19" s="458"/>
      <c r="CK19" s="458"/>
      <c r="CL19" s="458"/>
      <c r="CM19" s="458"/>
      <c r="CN19" s="458"/>
      <c r="CO19" s="458"/>
      <c r="CP19" s="458"/>
      <c r="CQ19" s="458"/>
      <c r="CR19" s="458"/>
      <c r="CS19" s="458"/>
      <c r="CT19" s="458"/>
      <c r="CU19" s="458"/>
      <c r="CV19" s="458"/>
      <c r="CW19" s="458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1"/>
      <c r="DX19" s="371"/>
      <c r="DY19" s="371"/>
      <c r="DZ19" s="371"/>
      <c r="EA19" s="371"/>
      <c r="EB19" s="40" t="str">
        <f>IF(LEN(EB18)&gt;=9,MID(EB18,LEN(EB18)-8,1),"")</f>
        <v/>
      </c>
      <c r="EC19" s="40" t="str">
        <f>IF(LEN(EB18)&gt;=8,MID(EB18,LEN(EB18)-7,1),"")</f>
        <v/>
      </c>
      <c r="ED19" s="40" t="str">
        <f>IF(LEN(EB18)&gt;=7,MID(EB18,LEN(EB18)-6,1),"")</f>
        <v/>
      </c>
      <c r="EE19" s="40" t="str">
        <f>IF(LEN(EB18)&gt;=6,MID(EB18,LEN(EB18)-5,1),"")</f>
        <v/>
      </c>
      <c r="EF19" s="40" t="str">
        <f>IF(LEN(EB18)&gt;=5,MID(EB18,LEN(EB18)-4,1),"")</f>
        <v/>
      </c>
      <c r="EG19" s="40" t="str">
        <f>IF(LEN(EB18)&gt;=4,MID(EB18,LEN(EB18)-3,1),"")</f>
        <v/>
      </c>
      <c r="EH19" s="40" t="str">
        <f>IF(LEN(EB18)&gt;=3,MID(EB18,LEN(EB18)-2,1),"")</f>
        <v/>
      </c>
      <c r="EI19" s="40" t="str">
        <f>IF(LEN(EB18)&gt;=2,MID(EB18,LEN(EB18)-1,1),"")</f>
        <v/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36" t="s">
        <v>32</v>
      </c>
      <c r="E20" s="336"/>
      <c r="F20" s="336"/>
      <c r="G20" s="336"/>
      <c r="H20" s="336"/>
      <c r="I20" s="336"/>
      <c r="J20" s="336"/>
      <c r="K20" s="2"/>
      <c r="L20" s="358"/>
      <c r="M20" s="359"/>
      <c r="N20" s="360"/>
      <c r="O20" s="358"/>
      <c r="P20" s="359"/>
      <c r="Q20" s="360"/>
      <c r="R20" s="358"/>
      <c r="S20" s="359"/>
      <c r="T20" s="360"/>
      <c r="U20" s="358"/>
      <c r="V20" s="359"/>
      <c r="W20" s="360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458"/>
      <c r="CJ20" s="458"/>
      <c r="CK20" s="458"/>
      <c r="CL20" s="458"/>
      <c r="CM20" s="458"/>
      <c r="CN20" s="458"/>
      <c r="CO20" s="458"/>
      <c r="CP20" s="458"/>
      <c r="CQ20" s="458"/>
      <c r="CR20" s="458"/>
      <c r="CS20" s="458"/>
      <c r="CT20" s="458"/>
      <c r="CU20" s="458"/>
      <c r="CV20" s="458"/>
      <c r="CW20" s="458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36"/>
      <c r="E21" s="336"/>
      <c r="F21" s="336"/>
      <c r="G21" s="336"/>
      <c r="H21" s="336"/>
      <c r="I21" s="336"/>
      <c r="J21" s="336"/>
      <c r="K21" s="2"/>
      <c r="L21" s="361"/>
      <c r="M21" s="362"/>
      <c r="N21" s="363"/>
      <c r="O21" s="361"/>
      <c r="P21" s="362"/>
      <c r="Q21" s="363"/>
      <c r="R21" s="361"/>
      <c r="S21" s="362"/>
      <c r="T21" s="363"/>
      <c r="U21" s="361"/>
      <c r="V21" s="362"/>
      <c r="W21" s="36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0" t="s">
        <v>24</v>
      </c>
      <c r="DR21" s="331"/>
      <c r="DS21" s="331"/>
      <c r="DT21" s="331"/>
      <c r="DU21" s="331"/>
      <c r="DV21" s="331"/>
      <c r="DW21" s="331"/>
      <c r="DX21" s="333">
        <v>0.1</v>
      </c>
      <c r="DY21" s="334"/>
      <c r="DZ21" s="334"/>
      <c r="EA21" s="334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36" t="s">
        <v>7</v>
      </c>
      <c r="CF22" s="336"/>
      <c r="CG22" s="336"/>
      <c r="CH22" s="336"/>
      <c r="CI22" s="336"/>
      <c r="CJ22" s="336"/>
      <c r="CK22" s="337"/>
      <c r="CL22" s="406"/>
      <c r="CM22" s="407"/>
      <c r="CN22" s="407"/>
      <c r="CO22" s="407"/>
      <c r="CP22" s="407"/>
      <c r="CQ22" s="407"/>
      <c r="CR22" s="407"/>
      <c r="CS22" s="407"/>
      <c r="CT22" s="407"/>
      <c r="CU22" s="407"/>
      <c r="CV22" s="407"/>
      <c r="CW22" s="408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2"/>
      <c r="DR22" s="332"/>
      <c r="DS22" s="332"/>
      <c r="DT22" s="332"/>
      <c r="DU22" s="332"/>
      <c r="DV22" s="332"/>
      <c r="DW22" s="332"/>
      <c r="DX22" s="335"/>
      <c r="DY22" s="335"/>
      <c r="DZ22" s="335"/>
      <c r="EA22" s="335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3"/>
      <c r="CF23" s="153"/>
      <c r="CG23" s="153"/>
      <c r="CH23" s="153"/>
      <c r="CI23" s="153"/>
      <c r="CJ23" s="153"/>
      <c r="CK23" s="154"/>
      <c r="CL23" s="409"/>
      <c r="CM23" s="410"/>
      <c r="CN23" s="410"/>
      <c r="CO23" s="410"/>
      <c r="CP23" s="410"/>
      <c r="CQ23" s="410"/>
      <c r="CR23" s="410"/>
      <c r="CS23" s="410"/>
      <c r="CT23" s="410"/>
      <c r="CU23" s="410"/>
      <c r="CV23" s="410"/>
      <c r="CW23" s="411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17" t="s">
        <v>31</v>
      </c>
      <c r="E24" s="317"/>
      <c r="F24" s="317"/>
      <c r="G24" s="317"/>
      <c r="H24" s="317"/>
      <c r="I24" s="317"/>
      <c r="J24" s="317"/>
      <c r="K24" s="2"/>
      <c r="L24" s="447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16" t="s">
        <v>47</v>
      </c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65"/>
      <c r="CC24" s="450"/>
      <c r="CD24" s="451"/>
      <c r="CE24" s="451"/>
      <c r="CF24" s="451"/>
      <c r="CG24" s="451"/>
      <c r="CH24" s="451"/>
      <c r="CI24" s="454" t="s">
        <v>59</v>
      </c>
      <c r="CJ24" s="455"/>
      <c r="CK24" s="455"/>
      <c r="CL24" s="455"/>
      <c r="CM24" s="450"/>
      <c r="CN24" s="451"/>
      <c r="CO24" s="451"/>
      <c r="CP24" s="451"/>
      <c r="CQ24" s="451"/>
      <c r="CR24" s="451"/>
      <c r="CS24" s="451"/>
      <c r="CT24" s="441" t="s">
        <v>72</v>
      </c>
      <c r="CU24" s="442"/>
      <c r="CV24" s="442"/>
      <c r="CW24" s="442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2" t="s">
        <v>40</v>
      </c>
      <c r="DR24" s="303"/>
      <c r="DS24" s="303"/>
      <c r="DT24" s="303"/>
      <c r="DU24" s="303"/>
      <c r="DV24" s="303"/>
      <c r="DW24" s="304"/>
      <c r="DX24" s="255" t="s">
        <v>41</v>
      </c>
      <c r="DY24" s="256"/>
      <c r="DZ24" s="256"/>
      <c r="EA24" s="256"/>
      <c r="EB24" s="257"/>
      <c r="EC24" s="257"/>
      <c r="ED24" s="257"/>
      <c r="EE24" s="258"/>
      <c r="EF24" s="263">
        <v>0.1</v>
      </c>
      <c r="EG24" s="264"/>
      <c r="EH24" s="264"/>
      <c r="EI24" s="265"/>
      <c r="EJ24" s="269">
        <f>COUNTIF(F42:F47,DX24)</f>
        <v>0</v>
      </c>
      <c r="EK24" s="270"/>
      <c r="EL24" s="270"/>
      <c r="EM24" s="270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17"/>
      <c r="E25" s="317"/>
      <c r="F25" s="317"/>
      <c r="G25" s="317"/>
      <c r="H25" s="317"/>
      <c r="I25" s="317"/>
      <c r="J25" s="317"/>
      <c r="K25" s="2"/>
      <c r="L25" s="449"/>
      <c r="M25" s="449"/>
      <c r="N25" s="449"/>
      <c r="O25" s="449"/>
      <c r="P25" s="449"/>
      <c r="Q25" s="449"/>
      <c r="R25" s="449"/>
      <c r="S25" s="449"/>
      <c r="T25" s="449"/>
      <c r="U25" s="449"/>
      <c r="V25" s="449"/>
      <c r="W25" s="449"/>
      <c r="X25" s="449"/>
      <c r="Y25" s="449"/>
      <c r="Z25" s="449"/>
      <c r="AA25" s="449"/>
      <c r="AB25" s="449"/>
      <c r="AC25" s="449"/>
      <c r="AD25" s="449"/>
      <c r="AE25" s="449"/>
      <c r="AF25" s="449"/>
      <c r="AG25" s="449"/>
      <c r="AH25" s="449"/>
      <c r="AI25" s="449"/>
      <c r="AJ25" s="449"/>
      <c r="AK25" s="449"/>
      <c r="AL25" s="449"/>
      <c r="AM25" s="449"/>
      <c r="AN25" s="449"/>
      <c r="AO25" s="449"/>
      <c r="AP25" s="449"/>
      <c r="AQ25" s="449"/>
      <c r="AR25" s="449"/>
      <c r="AS25" s="449"/>
      <c r="AT25" s="449"/>
      <c r="AU25" s="449"/>
      <c r="AV25" s="449"/>
      <c r="AW25" s="449"/>
      <c r="AX25" s="449"/>
      <c r="AY25" s="449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5"/>
      <c r="CC25" s="452"/>
      <c r="CD25" s="452"/>
      <c r="CE25" s="452"/>
      <c r="CF25" s="452"/>
      <c r="CG25" s="452"/>
      <c r="CH25" s="452"/>
      <c r="CI25" s="456"/>
      <c r="CJ25" s="456"/>
      <c r="CK25" s="456"/>
      <c r="CL25" s="456"/>
      <c r="CM25" s="452"/>
      <c r="CN25" s="452"/>
      <c r="CO25" s="452"/>
      <c r="CP25" s="452"/>
      <c r="CQ25" s="452"/>
      <c r="CR25" s="452"/>
      <c r="CS25" s="452"/>
      <c r="CT25" s="443"/>
      <c r="CU25" s="443"/>
      <c r="CV25" s="443"/>
      <c r="CW25" s="443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5"/>
      <c r="DR25" s="306"/>
      <c r="DS25" s="306"/>
      <c r="DT25" s="306"/>
      <c r="DU25" s="306"/>
      <c r="DV25" s="306"/>
      <c r="DW25" s="307"/>
      <c r="DX25" s="259"/>
      <c r="DY25" s="260"/>
      <c r="DZ25" s="260"/>
      <c r="EA25" s="260"/>
      <c r="EB25" s="261"/>
      <c r="EC25" s="261"/>
      <c r="ED25" s="261"/>
      <c r="EE25" s="262"/>
      <c r="EF25" s="266"/>
      <c r="EG25" s="267"/>
      <c r="EH25" s="267"/>
      <c r="EI25" s="268"/>
      <c r="EJ25" s="271"/>
      <c r="EK25" s="271"/>
      <c r="EL25" s="271"/>
      <c r="EM25" s="271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66"/>
      <c r="CC26" s="453"/>
      <c r="CD26" s="453"/>
      <c r="CE26" s="453"/>
      <c r="CF26" s="453"/>
      <c r="CG26" s="453"/>
      <c r="CH26" s="453"/>
      <c r="CI26" s="457"/>
      <c r="CJ26" s="457"/>
      <c r="CK26" s="457"/>
      <c r="CL26" s="457"/>
      <c r="CM26" s="453"/>
      <c r="CN26" s="453"/>
      <c r="CO26" s="453"/>
      <c r="CP26" s="453"/>
      <c r="CQ26" s="453"/>
      <c r="CR26" s="453"/>
      <c r="CS26" s="453"/>
      <c r="CT26" s="444"/>
      <c r="CU26" s="444"/>
      <c r="CV26" s="444"/>
      <c r="CW26" s="444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08"/>
      <c r="DR26" s="309"/>
      <c r="DS26" s="309"/>
      <c r="DT26" s="309"/>
      <c r="DU26" s="309"/>
      <c r="DV26" s="309"/>
      <c r="DW26" s="310"/>
      <c r="DX26" s="255" t="s">
        <v>42</v>
      </c>
      <c r="DY26" s="256"/>
      <c r="DZ26" s="256"/>
      <c r="EA26" s="256"/>
      <c r="EB26" s="257"/>
      <c r="EC26" s="257"/>
      <c r="ED26" s="257"/>
      <c r="EE26" s="258"/>
      <c r="EF26" s="263">
        <v>0.08</v>
      </c>
      <c r="EG26" s="264"/>
      <c r="EH26" s="264"/>
      <c r="EI26" s="265"/>
      <c r="EJ26" s="269">
        <f>COUNTIF(F42:F47,DX26)</f>
        <v>0</v>
      </c>
      <c r="EK26" s="270"/>
      <c r="EL26" s="270"/>
      <c r="EM26" s="270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4" t="s">
        <v>5</v>
      </c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87" t="s">
        <v>25</v>
      </c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65"/>
      <c r="CC27" s="433"/>
      <c r="CD27" s="434"/>
      <c r="CE27" s="434"/>
      <c r="CF27" s="434"/>
      <c r="CG27" s="434"/>
      <c r="CH27" s="434"/>
      <c r="CI27" s="434"/>
      <c r="CJ27" s="435"/>
      <c r="CK27" s="435"/>
      <c r="CL27" s="16"/>
      <c r="CM27" s="137" t="s">
        <v>8</v>
      </c>
      <c r="CN27" s="131"/>
      <c r="CO27" s="433"/>
      <c r="CP27" s="433"/>
      <c r="CQ27" s="433"/>
      <c r="CR27" s="433"/>
      <c r="CS27" s="433"/>
      <c r="CT27" s="433"/>
      <c r="CU27" s="433"/>
      <c r="CV27" s="433"/>
      <c r="CW27" s="433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08"/>
      <c r="DR27" s="309"/>
      <c r="DS27" s="309"/>
      <c r="DT27" s="309"/>
      <c r="DU27" s="309"/>
      <c r="DV27" s="309"/>
      <c r="DW27" s="310"/>
      <c r="DX27" s="259"/>
      <c r="DY27" s="260"/>
      <c r="DZ27" s="260"/>
      <c r="EA27" s="260"/>
      <c r="EB27" s="261"/>
      <c r="EC27" s="261"/>
      <c r="ED27" s="261"/>
      <c r="EE27" s="262"/>
      <c r="EF27" s="266"/>
      <c r="EG27" s="267"/>
      <c r="EH27" s="267"/>
      <c r="EI27" s="268"/>
      <c r="EJ27" s="271"/>
      <c r="EK27" s="271"/>
      <c r="EL27" s="271"/>
      <c r="EM27" s="271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4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5"/>
      <c r="CC28" s="436"/>
      <c r="CD28" s="436"/>
      <c r="CE28" s="436"/>
      <c r="CF28" s="436"/>
      <c r="CG28" s="436"/>
      <c r="CH28" s="436"/>
      <c r="CI28" s="436"/>
      <c r="CJ28" s="437"/>
      <c r="CK28" s="437"/>
      <c r="CL28" s="2"/>
      <c r="CM28" s="204"/>
      <c r="CN28" s="204"/>
      <c r="CO28" s="402"/>
      <c r="CP28" s="402"/>
      <c r="CQ28" s="402"/>
      <c r="CR28" s="402"/>
      <c r="CS28" s="402"/>
      <c r="CT28" s="402"/>
      <c r="CU28" s="402"/>
      <c r="CV28" s="402"/>
      <c r="CW28" s="402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08"/>
      <c r="DR28" s="309"/>
      <c r="DS28" s="309"/>
      <c r="DT28" s="309"/>
      <c r="DU28" s="309"/>
      <c r="DV28" s="309"/>
      <c r="DW28" s="310"/>
      <c r="DX28" s="255" t="s">
        <v>39</v>
      </c>
      <c r="DY28" s="256"/>
      <c r="DZ28" s="256"/>
      <c r="EA28" s="256"/>
      <c r="EB28" s="257"/>
      <c r="EC28" s="257"/>
      <c r="ED28" s="257"/>
      <c r="EE28" s="258"/>
      <c r="EF28" s="263"/>
      <c r="EG28" s="264"/>
      <c r="EH28" s="264"/>
      <c r="EI28" s="265"/>
      <c r="EJ28" s="269">
        <f>COUNTIF(F42:F47,DX28)</f>
        <v>0</v>
      </c>
      <c r="EK28" s="270"/>
      <c r="EL28" s="270"/>
      <c r="EM28" s="270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5"/>
      <c r="E29" s="285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66"/>
      <c r="CC29" s="438"/>
      <c r="CD29" s="438"/>
      <c r="CE29" s="438"/>
      <c r="CF29" s="438"/>
      <c r="CG29" s="438"/>
      <c r="CH29" s="438"/>
      <c r="CI29" s="438"/>
      <c r="CJ29" s="439"/>
      <c r="CK29" s="439"/>
      <c r="CL29" s="13"/>
      <c r="CM29" s="249"/>
      <c r="CN29" s="249"/>
      <c r="CO29" s="440"/>
      <c r="CP29" s="440"/>
      <c r="CQ29" s="440"/>
      <c r="CR29" s="440"/>
      <c r="CS29" s="440"/>
      <c r="CT29" s="440"/>
      <c r="CU29" s="440"/>
      <c r="CV29" s="440"/>
      <c r="CW29" s="440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08"/>
      <c r="DR29" s="309"/>
      <c r="DS29" s="309"/>
      <c r="DT29" s="309"/>
      <c r="DU29" s="309"/>
      <c r="DV29" s="309"/>
      <c r="DW29" s="310"/>
      <c r="DX29" s="259"/>
      <c r="DY29" s="260"/>
      <c r="DZ29" s="260"/>
      <c r="EA29" s="260"/>
      <c r="EB29" s="261"/>
      <c r="EC29" s="261"/>
      <c r="ED29" s="261"/>
      <c r="EE29" s="262"/>
      <c r="EF29" s="266"/>
      <c r="EG29" s="267"/>
      <c r="EH29" s="267"/>
      <c r="EI29" s="268"/>
      <c r="EJ29" s="271"/>
      <c r="EK29" s="271"/>
      <c r="EL29" s="271"/>
      <c r="EM29" s="271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0"/>
      <c r="O30" s="321"/>
      <c r="P30" s="321"/>
      <c r="Q30" s="321"/>
      <c r="R30" s="321"/>
      <c r="S30" s="322"/>
      <c r="T30" s="323"/>
      <c r="U30" s="314"/>
      <c r="V30" s="324"/>
      <c r="W30" s="279"/>
      <c r="X30" s="279"/>
      <c r="Y30" s="283"/>
      <c r="Z30" s="279" t="s">
        <v>3</v>
      </c>
      <c r="AA30" s="280"/>
      <c r="AB30" s="280"/>
      <c r="AC30" s="325"/>
      <c r="AD30" s="282"/>
      <c r="AE30" s="283"/>
      <c r="AF30" s="279"/>
      <c r="AG30" s="279"/>
      <c r="AH30" s="283"/>
      <c r="AI30" s="279" t="s">
        <v>4</v>
      </c>
      <c r="AJ30" s="280"/>
      <c r="AK30" s="281"/>
      <c r="AL30" s="282"/>
      <c r="AM30" s="282"/>
      <c r="AN30" s="283"/>
      <c r="AO30" s="279"/>
      <c r="AP30" s="279"/>
      <c r="AQ30" s="283"/>
      <c r="AR30" s="279" t="s">
        <v>2</v>
      </c>
      <c r="AS30" s="279"/>
      <c r="AT30" s="283"/>
      <c r="AU30" s="314"/>
      <c r="AV30" s="315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16" t="s">
        <v>48</v>
      </c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65"/>
      <c r="CC30" s="430"/>
      <c r="CD30" s="430"/>
      <c r="CE30" s="430"/>
      <c r="CF30" s="430"/>
      <c r="CG30" s="430"/>
      <c r="CH30" s="430"/>
      <c r="CI30" s="430"/>
      <c r="CJ30" s="430"/>
      <c r="CK30" s="430"/>
      <c r="CL30" s="430"/>
      <c r="CM30" s="430"/>
      <c r="CN30" s="430"/>
      <c r="CO30" s="430"/>
      <c r="CP30" s="430"/>
      <c r="CQ30" s="430"/>
      <c r="CR30" s="430"/>
      <c r="CS30" s="430"/>
      <c r="CT30" s="430"/>
      <c r="CU30" s="430"/>
      <c r="CV30" s="430"/>
      <c r="CW30" s="430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08"/>
      <c r="DR30" s="309"/>
      <c r="DS30" s="309"/>
      <c r="DT30" s="309"/>
      <c r="DU30" s="309"/>
      <c r="DV30" s="309"/>
      <c r="DW30" s="310"/>
      <c r="DX30" s="255"/>
      <c r="DY30" s="256"/>
      <c r="DZ30" s="256"/>
      <c r="EA30" s="256"/>
      <c r="EB30" s="257"/>
      <c r="EC30" s="257"/>
      <c r="ED30" s="257"/>
      <c r="EE30" s="258"/>
      <c r="EF30" s="263"/>
      <c r="EG30" s="264"/>
      <c r="EH30" s="264"/>
      <c r="EI30" s="265"/>
      <c r="EJ30" s="269"/>
      <c r="EK30" s="270"/>
      <c r="EL30" s="270"/>
      <c r="EM30" s="270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39" t="s">
        <v>20</v>
      </c>
      <c r="O31" s="204"/>
      <c r="P31" s="204"/>
      <c r="Q31" s="204"/>
      <c r="R31" s="204"/>
      <c r="S31" s="205"/>
      <c r="T31" s="209" t="str">
        <f>EB15</f>
        <v/>
      </c>
      <c r="U31" s="210"/>
      <c r="V31" s="211"/>
      <c r="W31" s="215" t="str">
        <f>EC15</f>
        <v/>
      </c>
      <c r="X31" s="215"/>
      <c r="Y31" s="215"/>
      <c r="Z31" s="215" t="str">
        <f>ED15</f>
        <v/>
      </c>
      <c r="AA31" s="217"/>
      <c r="AB31" s="217"/>
      <c r="AC31" s="219" t="str">
        <f>EE15</f>
        <v/>
      </c>
      <c r="AD31" s="220"/>
      <c r="AE31" s="215"/>
      <c r="AF31" s="215" t="str">
        <f>EF15</f>
        <v/>
      </c>
      <c r="AG31" s="215"/>
      <c r="AH31" s="215"/>
      <c r="AI31" s="215" t="str">
        <f>EG15</f>
        <v/>
      </c>
      <c r="AJ31" s="217"/>
      <c r="AK31" s="223"/>
      <c r="AL31" s="220" t="str">
        <f>EH15</f>
        <v/>
      </c>
      <c r="AM31" s="220"/>
      <c r="AN31" s="215"/>
      <c r="AO31" s="215" t="str">
        <f>EI15</f>
        <v/>
      </c>
      <c r="AP31" s="215"/>
      <c r="AQ31" s="215"/>
      <c r="AR31" s="215" t="str">
        <f>IF(EB14=0,"",EJ15)</f>
        <v/>
      </c>
      <c r="AS31" s="215"/>
      <c r="AT31" s="215"/>
      <c r="AU31" s="230" t="s">
        <v>9</v>
      </c>
      <c r="AV31" s="231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5"/>
      <c r="CC31" s="431"/>
      <c r="CD31" s="431"/>
      <c r="CE31" s="431"/>
      <c r="CF31" s="431"/>
      <c r="CG31" s="431"/>
      <c r="CH31" s="431"/>
      <c r="CI31" s="431"/>
      <c r="CJ31" s="431"/>
      <c r="CK31" s="431"/>
      <c r="CL31" s="431"/>
      <c r="CM31" s="431"/>
      <c r="CN31" s="431"/>
      <c r="CO31" s="431"/>
      <c r="CP31" s="431"/>
      <c r="CQ31" s="431"/>
      <c r="CR31" s="431"/>
      <c r="CS31" s="431"/>
      <c r="CT31" s="431"/>
      <c r="CU31" s="431"/>
      <c r="CV31" s="431"/>
      <c r="CW31" s="431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08"/>
      <c r="DR31" s="309"/>
      <c r="DS31" s="309"/>
      <c r="DT31" s="309"/>
      <c r="DU31" s="309"/>
      <c r="DV31" s="309"/>
      <c r="DW31" s="310"/>
      <c r="DX31" s="259"/>
      <c r="DY31" s="260"/>
      <c r="DZ31" s="260"/>
      <c r="EA31" s="260"/>
      <c r="EB31" s="261"/>
      <c r="EC31" s="261"/>
      <c r="ED31" s="261"/>
      <c r="EE31" s="262"/>
      <c r="EF31" s="266"/>
      <c r="EG31" s="267"/>
      <c r="EH31" s="267"/>
      <c r="EI31" s="268"/>
      <c r="EJ31" s="271"/>
      <c r="EK31" s="271"/>
      <c r="EL31" s="271"/>
      <c r="EM31" s="271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445"/>
      <c r="H32" s="446"/>
      <c r="I32" s="446"/>
      <c r="J32" s="328" t="s">
        <v>6</v>
      </c>
      <c r="K32" s="329"/>
      <c r="L32" s="329"/>
      <c r="M32" s="12"/>
      <c r="N32" s="248"/>
      <c r="O32" s="249"/>
      <c r="P32" s="249"/>
      <c r="Q32" s="249"/>
      <c r="R32" s="249"/>
      <c r="S32" s="250"/>
      <c r="T32" s="275"/>
      <c r="U32" s="237"/>
      <c r="V32" s="276"/>
      <c r="W32" s="277"/>
      <c r="X32" s="277"/>
      <c r="Y32" s="277"/>
      <c r="Z32" s="277"/>
      <c r="AA32" s="236"/>
      <c r="AB32" s="236"/>
      <c r="AC32" s="278"/>
      <c r="AD32" s="238"/>
      <c r="AE32" s="277"/>
      <c r="AF32" s="277"/>
      <c r="AG32" s="277"/>
      <c r="AH32" s="277"/>
      <c r="AI32" s="277"/>
      <c r="AJ32" s="236"/>
      <c r="AK32" s="319"/>
      <c r="AL32" s="238"/>
      <c r="AM32" s="238"/>
      <c r="AN32" s="277"/>
      <c r="AO32" s="277"/>
      <c r="AP32" s="277"/>
      <c r="AQ32" s="277"/>
      <c r="AR32" s="277"/>
      <c r="AS32" s="277"/>
      <c r="AT32" s="277"/>
      <c r="AU32" s="239"/>
      <c r="AV32" s="240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18"/>
      <c r="BR32" s="318"/>
      <c r="BS32" s="318"/>
      <c r="BT32" s="318"/>
      <c r="BU32" s="318"/>
      <c r="BV32" s="318"/>
      <c r="BW32" s="318"/>
      <c r="BX32" s="318"/>
      <c r="BY32" s="318"/>
      <c r="BZ32" s="318"/>
      <c r="CA32" s="318"/>
      <c r="CB32" s="66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  <c r="CP32" s="432"/>
      <c r="CQ32" s="432"/>
      <c r="CR32" s="432"/>
      <c r="CS32" s="432"/>
      <c r="CT32" s="432"/>
      <c r="CU32" s="432"/>
      <c r="CV32" s="432"/>
      <c r="CW32" s="432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08"/>
      <c r="DR32" s="309"/>
      <c r="DS32" s="309"/>
      <c r="DT32" s="309"/>
      <c r="DU32" s="309"/>
      <c r="DV32" s="309"/>
      <c r="DW32" s="310"/>
      <c r="DX32" s="255" t="s">
        <v>17</v>
      </c>
      <c r="DY32" s="256"/>
      <c r="DZ32" s="256"/>
      <c r="EA32" s="256"/>
      <c r="EB32" s="257"/>
      <c r="EC32" s="257"/>
      <c r="ED32" s="257"/>
      <c r="EE32" s="258"/>
      <c r="EF32" s="263"/>
      <c r="EG32" s="264"/>
      <c r="EH32" s="264"/>
      <c r="EI32" s="265"/>
      <c r="EJ32" s="269">
        <f>SUM(EJ24:EM31)</f>
        <v>0</v>
      </c>
      <c r="EK32" s="270"/>
      <c r="EL32" s="270"/>
      <c r="EM32" s="270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446"/>
      <c r="H33" s="446"/>
      <c r="I33" s="446"/>
      <c r="J33" s="329"/>
      <c r="K33" s="329"/>
      <c r="L33" s="329"/>
      <c r="M33" s="12"/>
      <c r="N33" s="136"/>
      <c r="O33" s="131"/>
      <c r="P33" s="131"/>
      <c r="Q33" s="131"/>
      <c r="R33" s="131"/>
      <c r="S33" s="244"/>
      <c r="T33" s="245"/>
      <c r="U33" s="228"/>
      <c r="V33" s="246"/>
      <c r="W33" s="227"/>
      <c r="X33" s="227"/>
      <c r="Y33" s="226"/>
      <c r="Z33" s="227"/>
      <c r="AA33" s="234"/>
      <c r="AB33" s="234"/>
      <c r="AC33" s="247"/>
      <c r="AD33" s="225"/>
      <c r="AE33" s="226"/>
      <c r="AF33" s="227"/>
      <c r="AG33" s="227"/>
      <c r="AH33" s="226"/>
      <c r="AI33" s="227"/>
      <c r="AJ33" s="234"/>
      <c r="AK33" s="235"/>
      <c r="AL33" s="225"/>
      <c r="AM33" s="225"/>
      <c r="AN33" s="226"/>
      <c r="AO33" s="227"/>
      <c r="AP33" s="227"/>
      <c r="AQ33" s="226"/>
      <c r="AR33" s="227"/>
      <c r="AS33" s="227"/>
      <c r="AT33" s="226"/>
      <c r="AU33" s="228"/>
      <c r="AV33" s="229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1"/>
      <c r="DR33" s="312"/>
      <c r="DS33" s="312"/>
      <c r="DT33" s="312"/>
      <c r="DU33" s="312"/>
      <c r="DV33" s="312"/>
      <c r="DW33" s="313"/>
      <c r="DX33" s="259"/>
      <c r="DY33" s="260"/>
      <c r="DZ33" s="260"/>
      <c r="EA33" s="260"/>
      <c r="EB33" s="261"/>
      <c r="EC33" s="261"/>
      <c r="ED33" s="261"/>
      <c r="EE33" s="262"/>
      <c r="EF33" s="266"/>
      <c r="EG33" s="267"/>
      <c r="EH33" s="267"/>
      <c r="EI33" s="268"/>
      <c r="EJ33" s="271"/>
      <c r="EK33" s="271"/>
      <c r="EL33" s="271"/>
      <c r="EM33" s="271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39" t="s">
        <v>1</v>
      </c>
      <c r="O34" s="204"/>
      <c r="P34" s="204"/>
      <c r="Q34" s="204"/>
      <c r="R34" s="204"/>
      <c r="S34" s="205"/>
      <c r="T34" s="251" t="str">
        <f>EB17</f>
        <v/>
      </c>
      <c r="U34" s="210"/>
      <c r="V34" s="220"/>
      <c r="W34" s="217" t="str">
        <f>EC17</f>
        <v/>
      </c>
      <c r="X34" s="210"/>
      <c r="Y34" s="220"/>
      <c r="Z34" s="217" t="str">
        <f>ED17</f>
        <v/>
      </c>
      <c r="AA34" s="210"/>
      <c r="AB34" s="210"/>
      <c r="AC34" s="251" t="str">
        <f>EE17</f>
        <v/>
      </c>
      <c r="AD34" s="210"/>
      <c r="AE34" s="220"/>
      <c r="AF34" s="217" t="str">
        <f>EF17</f>
        <v/>
      </c>
      <c r="AG34" s="210"/>
      <c r="AH34" s="220"/>
      <c r="AI34" s="217" t="str">
        <f>EG17</f>
        <v/>
      </c>
      <c r="AJ34" s="210"/>
      <c r="AK34" s="253"/>
      <c r="AL34" s="210" t="str">
        <f>EH17</f>
        <v/>
      </c>
      <c r="AM34" s="210"/>
      <c r="AN34" s="220"/>
      <c r="AO34" s="217" t="str">
        <f>EI17</f>
        <v/>
      </c>
      <c r="AP34" s="210"/>
      <c r="AQ34" s="220"/>
      <c r="AR34" s="217" t="str">
        <f>IF(EB16=0,"",EJ17)</f>
        <v/>
      </c>
      <c r="AS34" s="210"/>
      <c r="AT34" s="220"/>
      <c r="AU34" s="230" t="s">
        <v>9</v>
      </c>
      <c r="AV34" s="231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1" t="s">
        <v>13</v>
      </c>
      <c r="G35" s="242"/>
      <c r="H35" s="242"/>
      <c r="I35" s="242"/>
      <c r="J35" s="242"/>
      <c r="K35" s="242"/>
      <c r="L35" s="242"/>
      <c r="M35" s="243"/>
      <c r="N35" s="248"/>
      <c r="O35" s="249"/>
      <c r="P35" s="249"/>
      <c r="Q35" s="249"/>
      <c r="R35" s="249"/>
      <c r="S35" s="250"/>
      <c r="T35" s="252"/>
      <c r="U35" s="237"/>
      <c r="V35" s="238"/>
      <c r="W35" s="236"/>
      <c r="X35" s="237"/>
      <c r="Y35" s="238"/>
      <c r="Z35" s="236"/>
      <c r="AA35" s="237"/>
      <c r="AB35" s="237"/>
      <c r="AC35" s="252"/>
      <c r="AD35" s="237"/>
      <c r="AE35" s="238"/>
      <c r="AF35" s="236"/>
      <c r="AG35" s="237"/>
      <c r="AH35" s="238"/>
      <c r="AI35" s="236"/>
      <c r="AJ35" s="237"/>
      <c r="AK35" s="254"/>
      <c r="AL35" s="237"/>
      <c r="AM35" s="237"/>
      <c r="AN35" s="238"/>
      <c r="AO35" s="236"/>
      <c r="AP35" s="237"/>
      <c r="AQ35" s="238"/>
      <c r="AR35" s="236"/>
      <c r="AS35" s="237"/>
      <c r="AT35" s="238"/>
      <c r="AU35" s="239"/>
      <c r="AV35" s="240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1"/>
      <c r="G36" s="242"/>
      <c r="H36" s="242"/>
      <c r="I36" s="242"/>
      <c r="J36" s="242"/>
      <c r="K36" s="242"/>
      <c r="L36" s="242"/>
      <c r="M36" s="243"/>
      <c r="N36" s="136"/>
      <c r="O36" s="131"/>
      <c r="P36" s="131"/>
      <c r="Q36" s="131"/>
      <c r="R36" s="131"/>
      <c r="S36" s="244"/>
      <c r="T36" s="245"/>
      <c r="U36" s="228"/>
      <c r="V36" s="246"/>
      <c r="W36" s="227"/>
      <c r="X36" s="227"/>
      <c r="Y36" s="226"/>
      <c r="Z36" s="227"/>
      <c r="AA36" s="234"/>
      <c r="AB36" s="234"/>
      <c r="AC36" s="247"/>
      <c r="AD36" s="225"/>
      <c r="AE36" s="226"/>
      <c r="AF36" s="227"/>
      <c r="AG36" s="227"/>
      <c r="AH36" s="226"/>
      <c r="AI36" s="227"/>
      <c r="AJ36" s="234"/>
      <c r="AK36" s="235"/>
      <c r="AL36" s="225"/>
      <c r="AM36" s="225"/>
      <c r="AN36" s="226"/>
      <c r="AO36" s="227"/>
      <c r="AP36" s="227"/>
      <c r="AQ36" s="226"/>
      <c r="AR36" s="227"/>
      <c r="AS36" s="227"/>
      <c r="AT36" s="226"/>
      <c r="AU36" s="228"/>
      <c r="AV36" s="229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4"/>
      <c r="BL36" s="94"/>
      <c r="BM36" s="94"/>
      <c r="BN36" s="94"/>
      <c r="BO36" s="94"/>
      <c r="BP36" s="94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0" t="s">
        <v>35</v>
      </c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200"/>
      <c r="EE36" s="190" t="s">
        <v>36</v>
      </c>
      <c r="EF36" s="196"/>
      <c r="EG36" s="196"/>
      <c r="EH36" s="199"/>
      <c r="EI36" s="199"/>
      <c r="EJ36" s="199"/>
      <c r="EK36" s="199"/>
      <c r="EL36" s="199"/>
      <c r="EM36" s="200"/>
      <c r="EN36" s="190" t="s">
        <v>16</v>
      </c>
      <c r="EO36" s="196"/>
      <c r="EP36" s="196"/>
      <c r="EQ36" s="199"/>
      <c r="ER36" s="199"/>
      <c r="ES36" s="199"/>
      <c r="ET36" s="199"/>
      <c r="EU36" s="199"/>
      <c r="EV36" s="200"/>
      <c r="EW36" s="190" t="s">
        <v>37</v>
      </c>
      <c r="EX36" s="199"/>
      <c r="EY36" s="199"/>
      <c r="EZ36" s="199"/>
      <c r="FA36" s="199"/>
      <c r="FB36" s="199"/>
      <c r="FC36" s="199"/>
      <c r="FD36" s="199"/>
      <c r="FE36" s="199"/>
      <c r="FF36" s="199"/>
      <c r="FG36" s="200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39" t="s">
        <v>21</v>
      </c>
      <c r="O37" s="204"/>
      <c r="P37" s="204"/>
      <c r="Q37" s="204"/>
      <c r="R37" s="204"/>
      <c r="S37" s="205"/>
      <c r="T37" s="209" t="str">
        <f>EB19</f>
        <v/>
      </c>
      <c r="U37" s="210"/>
      <c r="V37" s="211"/>
      <c r="W37" s="215" t="str">
        <f>EC19</f>
        <v/>
      </c>
      <c r="X37" s="215"/>
      <c r="Y37" s="215"/>
      <c r="Z37" s="215" t="str">
        <f>ED19</f>
        <v/>
      </c>
      <c r="AA37" s="217"/>
      <c r="AB37" s="217"/>
      <c r="AC37" s="219" t="str">
        <f>EE19</f>
        <v/>
      </c>
      <c r="AD37" s="220"/>
      <c r="AE37" s="215"/>
      <c r="AF37" s="215" t="str">
        <f>EF19</f>
        <v/>
      </c>
      <c r="AG37" s="215"/>
      <c r="AH37" s="215"/>
      <c r="AI37" s="215" t="str">
        <f>EG19</f>
        <v/>
      </c>
      <c r="AJ37" s="217"/>
      <c r="AK37" s="223"/>
      <c r="AL37" s="220" t="str">
        <f>EH19</f>
        <v/>
      </c>
      <c r="AM37" s="220"/>
      <c r="AN37" s="215"/>
      <c r="AO37" s="215" t="str">
        <f>EI19</f>
        <v/>
      </c>
      <c r="AP37" s="215"/>
      <c r="AQ37" s="215"/>
      <c r="AR37" s="215" t="str">
        <f>IF(EB18=0,"",EJ19)</f>
        <v/>
      </c>
      <c r="AS37" s="215"/>
      <c r="AT37" s="215"/>
      <c r="AU37" s="230" t="s">
        <v>9</v>
      </c>
      <c r="AV37" s="231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2"/>
      <c r="BL37" s="93"/>
      <c r="BM37" s="90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3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2"/>
      <c r="EE37" s="197"/>
      <c r="EF37" s="198"/>
      <c r="EG37" s="198"/>
      <c r="EH37" s="201"/>
      <c r="EI37" s="201"/>
      <c r="EJ37" s="201"/>
      <c r="EK37" s="201"/>
      <c r="EL37" s="201"/>
      <c r="EM37" s="202"/>
      <c r="EN37" s="197"/>
      <c r="EO37" s="198"/>
      <c r="EP37" s="198"/>
      <c r="EQ37" s="201"/>
      <c r="ER37" s="201"/>
      <c r="ES37" s="201"/>
      <c r="ET37" s="201"/>
      <c r="EU37" s="201"/>
      <c r="EV37" s="202"/>
      <c r="EW37" s="203"/>
      <c r="EX37" s="201"/>
      <c r="EY37" s="201"/>
      <c r="EZ37" s="201"/>
      <c r="FA37" s="201"/>
      <c r="FB37" s="201"/>
      <c r="FC37" s="201"/>
      <c r="FD37" s="201"/>
      <c r="FE37" s="201"/>
      <c r="FF37" s="201"/>
      <c r="FG37" s="20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6"/>
      <c r="O38" s="207"/>
      <c r="P38" s="207"/>
      <c r="Q38" s="207"/>
      <c r="R38" s="207"/>
      <c r="S38" s="208"/>
      <c r="T38" s="212"/>
      <c r="U38" s="213"/>
      <c r="V38" s="214"/>
      <c r="W38" s="216"/>
      <c r="X38" s="216"/>
      <c r="Y38" s="216"/>
      <c r="Z38" s="216"/>
      <c r="AA38" s="218"/>
      <c r="AB38" s="218"/>
      <c r="AC38" s="221"/>
      <c r="AD38" s="222"/>
      <c r="AE38" s="216"/>
      <c r="AF38" s="216"/>
      <c r="AG38" s="216"/>
      <c r="AH38" s="216"/>
      <c r="AI38" s="216"/>
      <c r="AJ38" s="218"/>
      <c r="AK38" s="224"/>
      <c r="AL38" s="222"/>
      <c r="AM38" s="222"/>
      <c r="AN38" s="216"/>
      <c r="AO38" s="216"/>
      <c r="AP38" s="216"/>
      <c r="AQ38" s="216"/>
      <c r="AR38" s="216"/>
      <c r="AS38" s="216"/>
      <c r="AT38" s="216"/>
      <c r="AU38" s="232"/>
      <c r="AV38" s="233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3"/>
      <c r="BL38" s="93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84" t="s">
        <v>57</v>
      </c>
      <c r="DR38" s="185"/>
      <c r="DS38" s="185"/>
      <c r="DT38" s="185"/>
      <c r="DU38" s="185"/>
      <c r="DV38" s="185"/>
      <c r="DW38" s="185"/>
      <c r="DX38" s="185"/>
      <c r="DY38" s="155" t="str">
        <f>IF(DQ38="","","：対象取引")</f>
        <v>：対象取引</v>
      </c>
      <c r="DZ38" s="156"/>
      <c r="EA38" s="156"/>
      <c r="EB38" s="156"/>
      <c r="EC38" s="156"/>
      <c r="ED38" s="157"/>
      <c r="EE38" s="176">
        <f>T42</f>
        <v>0</v>
      </c>
      <c r="EF38" s="177"/>
      <c r="EG38" s="177"/>
      <c r="EH38" s="178"/>
      <c r="EI38" s="178"/>
      <c r="EJ38" s="178"/>
      <c r="EK38" s="178"/>
      <c r="EL38" s="178"/>
      <c r="EM38" s="179"/>
      <c r="EN38" s="176" t="str">
        <f>AC42</f>
        <v/>
      </c>
      <c r="EO38" s="177"/>
      <c r="EP38" s="177"/>
      <c r="EQ38" s="178"/>
      <c r="ER38" s="178"/>
      <c r="ES38" s="178"/>
      <c r="ET38" s="178"/>
      <c r="EU38" s="178"/>
      <c r="EV38" s="179"/>
      <c r="EW38" s="176" t="str">
        <f>AL42</f>
        <v/>
      </c>
      <c r="EX38" s="177"/>
      <c r="EY38" s="177"/>
      <c r="EZ38" s="178"/>
      <c r="FA38" s="178"/>
      <c r="FB38" s="178"/>
      <c r="FC38" s="178"/>
      <c r="FD38" s="178"/>
      <c r="FE38" s="188"/>
      <c r="FF38" s="147" t="s">
        <v>9</v>
      </c>
      <c r="FG38" s="14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2"/>
      <c r="BL39" s="93"/>
      <c r="BM39" s="404"/>
      <c r="BN39" s="404"/>
      <c r="BO39" s="404"/>
      <c r="BP39" s="404"/>
      <c r="BQ39" s="404"/>
      <c r="BR39" s="404"/>
      <c r="BS39" s="404"/>
      <c r="BT39" s="404"/>
      <c r="BU39" s="404"/>
      <c r="BV39" s="404"/>
      <c r="BW39" s="404"/>
      <c r="BX39" s="404"/>
      <c r="BY39" s="404"/>
      <c r="BZ39" s="404"/>
      <c r="CA39" s="404"/>
      <c r="CB39" s="404"/>
      <c r="CC39" s="404"/>
      <c r="CD39" s="404"/>
      <c r="CE39" s="404"/>
      <c r="CF39" s="404"/>
      <c r="CG39" s="404"/>
      <c r="CH39" s="404"/>
      <c r="CI39" s="404"/>
      <c r="CJ39" s="404"/>
      <c r="CK39" s="404"/>
      <c r="CL39" s="404"/>
      <c r="CM39" s="404"/>
      <c r="CN39" s="404"/>
      <c r="CO39" s="404"/>
      <c r="CP39" s="404"/>
      <c r="CQ39" s="404"/>
      <c r="CR39" s="404"/>
      <c r="CS39" s="404"/>
      <c r="CT39" s="404"/>
      <c r="CU39" s="404"/>
      <c r="CV39" s="404"/>
      <c r="CW39" s="404"/>
      <c r="CX39" s="404"/>
      <c r="CY39" s="404"/>
      <c r="CZ39" s="404"/>
      <c r="DA39" s="404"/>
      <c r="DB39" s="404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86"/>
      <c r="DR39" s="187"/>
      <c r="DS39" s="187"/>
      <c r="DT39" s="187"/>
      <c r="DU39" s="187"/>
      <c r="DV39" s="187"/>
      <c r="DW39" s="187"/>
      <c r="DX39" s="187"/>
      <c r="DY39" s="158"/>
      <c r="DZ39" s="158"/>
      <c r="EA39" s="158"/>
      <c r="EB39" s="158"/>
      <c r="EC39" s="158"/>
      <c r="ED39" s="159"/>
      <c r="EE39" s="180"/>
      <c r="EF39" s="181"/>
      <c r="EG39" s="181"/>
      <c r="EH39" s="182"/>
      <c r="EI39" s="182"/>
      <c r="EJ39" s="182"/>
      <c r="EK39" s="182"/>
      <c r="EL39" s="182"/>
      <c r="EM39" s="183"/>
      <c r="EN39" s="180"/>
      <c r="EO39" s="181"/>
      <c r="EP39" s="181"/>
      <c r="EQ39" s="182"/>
      <c r="ER39" s="182"/>
      <c r="ES39" s="182"/>
      <c r="ET39" s="182"/>
      <c r="EU39" s="182"/>
      <c r="EV39" s="183"/>
      <c r="EW39" s="180"/>
      <c r="EX39" s="181"/>
      <c r="EY39" s="181"/>
      <c r="EZ39" s="182"/>
      <c r="FA39" s="182"/>
      <c r="FB39" s="182"/>
      <c r="FC39" s="182"/>
      <c r="FD39" s="182"/>
      <c r="FE39" s="189"/>
      <c r="FF39" s="147"/>
      <c r="FG39" s="14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0" t="s">
        <v>35</v>
      </c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2"/>
      <c r="T40" s="190" t="s">
        <v>36</v>
      </c>
      <c r="U40" s="196"/>
      <c r="V40" s="196"/>
      <c r="W40" s="191"/>
      <c r="X40" s="191"/>
      <c r="Y40" s="191"/>
      <c r="Z40" s="191"/>
      <c r="AA40" s="191"/>
      <c r="AB40" s="192"/>
      <c r="AC40" s="190" t="s">
        <v>16</v>
      </c>
      <c r="AD40" s="196"/>
      <c r="AE40" s="196"/>
      <c r="AF40" s="191"/>
      <c r="AG40" s="191"/>
      <c r="AH40" s="191"/>
      <c r="AI40" s="191"/>
      <c r="AJ40" s="191"/>
      <c r="AK40" s="192"/>
      <c r="AL40" s="190" t="s">
        <v>37</v>
      </c>
      <c r="AM40" s="191"/>
      <c r="AN40" s="191"/>
      <c r="AO40" s="191"/>
      <c r="AP40" s="191"/>
      <c r="AQ40" s="191"/>
      <c r="AR40" s="191"/>
      <c r="AS40" s="191"/>
      <c r="AT40" s="191"/>
      <c r="AU40" s="191"/>
      <c r="AV40" s="19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3"/>
      <c r="BL40" s="93"/>
      <c r="BM40" s="404"/>
      <c r="BN40" s="404"/>
      <c r="BO40" s="404"/>
      <c r="BP40" s="404"/>
      <c r="BQ40" s="404"/>
      <c r="BR40" s="404"/>
      <c r="BS40" s="404"/>
      <c r="BT40" s="404"/>
      <c r="BU40" s="404"/>
      <c r="BV40" s="404"/>
      <c r="BW40" s="404"/>
      <c r="BX40" s="404"/>
      <c r="BY40" s="404"/>
      <c r="BZ40" s="404"/>
      <c r="CA40" s="404"/>
      <c r="CB40" s="404"/>
      <c r="CC40" s="404"/>
      <c r="CD40" s="404"/>
      <c r="CE40" s="404"/>
      <c r="CF40" s="404"/>
      <c r="CG40" s="404"/>
      <c r="CH40" s="404"/>
      <c r="CI40" s="404"/>
      <c r="CJ40" s="404"/>
      <c r="CK40" s="404"/>
      <c r="CL40" s="404"/>
      <c r="CM40" s="404"/>
      <c r="CN40" s="404"/>
      <c r="CO40" s="404"/>
      <c r="CP40" s="404"/>
      <c r="CQ40" s="404"/>
      <c r="CR40" s="404"/>
      <c r="CS40" s="404"/>
      <c r="CT40" s="404"/>
      <c r="CU40" s="404"/>
      <c r="CV40" s="404"/>
      <c r="CW40" s="404"/>
      <c r="CX40" s="404"/>
      <c r="CY40" s="404"/>
      <c r="CZ40" s="404"/>
      <c r="DA40" s="404"/>
      <c r="DB40" s="404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84">
        <f>F44</f>
        <v>0</v>
      </c>
      <c r="DR40" s="185"/>
      <c r="DS40" s="185"/>
      <c r="DT40" s="185"/>
      <c r="DU40" s="185"/>
      <c r="DV40" s="185"/>
      <c r="DW40" s="185"/>
      <c r="DX40" s="185"/>
      <c r="DY40" s="155" t="str">
        <f t="shared" ref="DY40" si="0">IF(DQ40="","","：対象取引")</f>
        <v>：対象取引</v>
      </c>
      <c r="DZ40" s="156"/>
      <c r="EA40" s="156"/>
      <c r="EB40" s="156"/>
      <c r="EC40" s="156"/>
      <c r="ED40" s="157"/>
      <c r="EE40" s="176">
        <f>T44</f>
        <v>0</v>
      </c>
      <c r="EF40" s="177"/>
      <c r="EG40" s="177"/>
      <c r="EH40" s="178"/>
      <c r="EI40" s="178"/>
      <c r="EJ40" s="178"/>
      <c r="EK40" s="178"/>
      <c r="EL40" s="178"/>
      <c r="EM40" s="179"/>
      <c r="EN40" s="176" t="str">
        <f>AC44</f>
        <v/>
      </c>
      <c r="EO40" s="177"/>
      <c r="EP40" s="177"/>
      <c r="EQ40" s="178"/>
      <c r="ER40" s="178"/>
      <c r="ES40" s="178"/>
      <c r="ET40" s="178"/>
      <c r="EU40" s="178"/>
      <c r="EV40" s="179"/>
      <c r="EW40" s="176" t="str">
        <f>AL44</f>
        <v/>
      </c>
      <c r="EX40" s="177"/>
      <c r="EY40" s="177"/>
      <c r="EZ40" s="178"/>
      <c r="FA40" s="178"/>
      <c r="FB40" s="178"/>
      <c r="FC40" s="178"/>
      <c r="FD40" s="178"/>
      <c r="FE40" s="188"/>
      <c r="FF40" s="147" t="s">
        <v>9</v>
      </c>
      <c r="FG40" s="14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3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5"/>
      <c r="T41" s="197"/>
      <c r="U41" s="198"/>
      <c r="V41" s="198"/>
      <c r="W41" s="194"/>
      <c r="X41" s="194"/>
      <c r="Y41" s="194"/>
      <c r="Z41" s="194"/>
      <c r="AA41" s="194"/>
      <c r="AB41" s="195"/>
      <c r="AC41" s="197"/>
      <c r="AD41" s="198"/>
      <c r="AE41" s="198"/>
      <c r="AF41" s="194"/>
      <c r="AG41" s="194"/>
      <c r="AH41" s="194"/>
      <c r="AI41" s="194"/>
      <c r="AJ41" s="194"/>
      <c r="AK41" s="195"/>
      <c r="AL41" s="193"/>
      <c r="AM41" s="194"/>
      <c r="AN41" s="194"/>
      <c r="AO41" s="194"/>
      <c r="AP41" s="194"/>
      <c r="AQ41" s="194"/>
      <c r="AR41" s="194"/>
      <c r="AS41" s="194"/>
      <c r="AT41" s="194"/>
      <c r="AU41" s="194"/>
      <c r="AV41" s="195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4"/>
      <c r="BL41" s="95"/>
      <c r="BM41" s="90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86"/>
      <c r="DR41" s="187"/>
      <c r="DS41" s="187"/>
      <c r="DT41" s="187"/>
      <c r="DU41" s="187"/>
      <c r="DV41" s="187"/>
      <c r="DW41" s="187"/>
      <c r="DX41" s="187"/>
      <c r="DY41" s="158"/>
      <c r="DZ41" s="158"/>
      <c r="EA41" s="158"/>
      <c r="EB41" s="158"/>
      <c r="EC41" s="158"/>
      <c r="ED41" s="159"/>
      <c r="EE41" s="180"/>
      <c r="EF41" s="181"/>
      <c r="EG41" s="181"/>
      <c r="EH41" s="182"/>
      <c r="EI41" s="182"/>
      <c r="EJ41" s="182"/>
      <c r="EK41" s="182"/>
      <c r="EL41" s="182"/>
      <c r="EM41" s="183"/>
      <c r="EN41" s="180"/>
      <c r="EO41" s="181"/>
      <c r="EP41" s="181"/>
      <c r="EQ41" s="182"/>
      <c r="ER41" s="182"/>
      <c r="ES41" s="182"/>
      <c r="ET41" s="182"/>
      <c r="EU41" s="182"/>
      <c r="EV41" s="183"/>
      <c r="EW41" s="180"/>
      <c r="EX41" s="181"/>
      <c r="EY41" s="181"/>
      <c r="EZ41" s="182"/>
      <c r="FA41" s="182"/>
      <c r="FB41" s="182"/>
      <c r="FC41" s="182"/>
      <c r="FD41" s="182"/>
      <c r="FE41" s="189"/>
      <c r="FF41" s="147"/>
      <c r="FG41" s="14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68"/>
      <c r="G42" s="169"/>
      <c r="H42" s="169"/>
      <c r="I42" s="169"/>
      <c r="J42" s="169"/>
      <c r="K42" s="169"/>
      <c r="L42" s="169"/>
      <c r="M42" s="169"/>
      <c r="N42" s="155" t="str">
        <f>IF(F42="","","：対象取引")</f>
        <v/>
      </c>
      <c r="O42" s="156"/>
      <c r="P42" s="156"/>
      <c r="Q42" s="156"/>
      <c r="R42" s="156"/>
      <c r="S42" s="157"/>
      <c r="T42" s="160"/>
      <c r="U42" s="161"/>
      <c r="V42" s="161"/>
      <c r="W42" s="162"/>
      <c r="X42" s="162"/>
      <c r="Y42" s="162"/>
      <c r="Z42" s="162"/>
      <c r="AA42" s="162"/>
      <c r="AB42" s="163"/>
      <c r="AC42" s="176" t="str">
        <f>IF(F42=$DX$24,ROUNDDOWN(T42*$EF$24,0),IF(F42=$DX$26,ROUNDDOWN(T42*$EF$26,0),IF(F42=$DX$28,"","")))</f>
        <v/>
      </c>
      <c r="AD42" s="177"/>
      <c r="AE42" s="177"/>
      <c r="AF42" s="423"/>
      <c r="AG42" s="423"/>
      <c r="AH42" s="423"/>
      <c r="AI42" s="423"/>
      <c r="AJ42" s="423"/>
      <c r="AK42" s="424"/>
      <c r="AL42" s="176" t="str">
        <f>IF(F42="","",IF(F42=$DX$28,T42,T42+AC42))</f>
        <v/>
      </c>
      <c r="AM42" s="177"/>
      <c r="AN42" s="177"/>
      <c r="AO42" s="423"/>
      <c r="AP42" s="423"/>
      <c r="AQ42" s="423"/>
      <c r="AR42" s="423"/>
      <c r="AS42" s="423"/>
      <c r="AT42" s="427"/>
      <c r="AU42" s="147" t="s">
        <v>9</v>
      </c>
      <c r="AV42" s="14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84">
        <f>F46</f>
        <v>0</v>
      </c>
      <c r="DR42" s="185"/>
      <c r="DS42" s="185"/>
      <c r="DT42" s="185"/>
      <c r="DU42" s="185"/>
      <c r="DV42" s="185"/>
      <c r="DW42" s="185"/>
      <c r="DX42" s="185"/>
      <c r="DY42" s="155" t="str">
        <f t="shared" ref="DY42" si="1">IF(DQ42="","","：対象取引")</f>
        <v>：対象取引</v>
      </c>
      <c r="DZ42" s="156"/>
      <c r="EA42" s="156"/>
      <c r="EB42" s="156"/>
      <c r="EC42" s="156"/>
      <c r="ED42" s="157"/>
      <c r="EE42" s="176">
        <f t="shared" ref="EE42" si="2">T46</f>
        <v>0</v>
      </c>
      <c r="EF42" s="177"/>
      <c r="EG42" s="177"/>
      <c r="EH42" s="178"/>
      <c r="EI42" s="178"/>
      <c r="EJ42" s="178"/>
      <c r="EK42" s="178"/>
      <c r="EL42" s="178"/>
      <c r="EM42" s="179"/>
      <c r="EN42" s="176" t="str">
        <f t="shared" ref="EN42" si="3">AC46</f>
        <v/>
      </c>
      <c r="EO42" s="177"/>
      <c r="EP42" s="177"/>
      <c r="EQ42" s="178"/>
      <c r="ER42" s="178"/>
      <c r="ES42" s="178"/>
      <c r="ET42" s="178"/>
      <c r="EU42" s="178"/>
      <c r="EV42" s="179"/>
      <c r="EW42" s="176" t="str">
        <f t="shared" ref="EW42" si="4">AL46</f>
        <v/>
      </c>
      <c r="EX42" s="177"/>
      <c r="EY42" s="177"/>
      <c r="EZ42" s="178"/>
      <c r="FA42" s="178"/>
      <c r="FB42" s="178"/>
      <c r="FC42" s="178"/>
      <c r="FD42" s="178"/>
      <c r="FE42" s="188"/>
      <c r="FF42" s="147" t="s">
        <v>9</v>
      </c>
      <c r="FG42" s="14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0"/>
      <c r="G43" s="171"/>
      <c r="H43" s="171"/>
      <c r="I43" s="171"/>
      <c r="J43" s="171"/>
      <c r="K43" s="171"/>
      <c r="L43" s="171"/>
      <c r="M43" s="171"/>
      <c r="N43" s="158"/>
      <c r="O43" s="158"/>
      <c r="P43" s="158"/>
      <c r="Q43" s="158"/>
      <c r="R43" s="158"/>
      <c r="S43" s="159"/>
      <c r="T43" s="164"/>
      <c r="U43" s="165"/>
      <c r="V43" s="165"/>
      <c r="W43" s="166"/>
      <c r="X43" s="166"/>
      <c r="Y43" s="166"/>
      <c r="Z43" s="166"/>
      <c r="AA43" s="166"/>
      <c r="AB43" s="167"/>
      <c r="AC43" s="180"/>
      <c r="AD43" s="181"/>
      <c r="AE43" s="181"/>
      <c r="AF43" s="425"/>
      <c r="AG43" s="425"/>
      <c r="AH43" s="425"/>
      <c r="AI43" s="425"/>
      <c r="AJ43" s="425"/>
      <c r="AK43" s="426"/>
      <c r="AL43" s="180"/>
      <c r="AM43" s="181"/>
      <c r="AN43" s="181"/>
      <c r="AO43" s="425"/>
      <c r="AP43" s="425"/>
      <c r="AQ43" s="425"/>
      <c r="AR43" s="425"/>
      <c r="AS43" s="425"/>
      <c r="AT43" s="428"/>
      <c r="AU43" s="147"/>
      <c r="AV43" s="14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4"/>
      <c r="BL43" s="95"/>
      <c r="BM43" s="90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86"/>
      <c r="DR43" s="187"/>
      <c r="DS43" s="187"/>
      <c r="DT43" s="187"/>
      <c r="DU43" s="187"/>
      <c r="DV43" s="187"/>
      <c r="DW43" s="187"/>
      <c r="DX43" s="187"/>
      <c r="DY43" s="158"/>
      <c r="DZ43" s="158"/>
      <c r="EA43" s="158"/>
      <c r="EB43" s="158"/>
      <c r="EC43" s="158"/>
      <c r="ED43" s="159"/>
      <c r="EE43" s="180"/>
      <c r="EF43" s="181"/>
      <c r="EG43" s="181"/>
      <c r="EH43" s="182"/>
      <c r="EI43" s="182"/>
      <c r="EJ43" s="182"/>
      <c r="EK43" s="182"/>
      <c r="EL43" s="182"/>
      <c r="EM43" s="183"/>
      <c r="EN43" s="180"/>
      <c r="EO43" s="181"/>
      <c r="EP43" s="181"/>
      <c r="EQ43" s="182"/>
      <c r="ER43" s="182"/>
      <c r="ES43" s="182"/>
      <c r="ET43" s="182"/>
      <c r="EU43" s="182"/>
      <c r="EV43" s="183"/>
      <c r="EW43" s="180"/>
      <c r="EX43" s="181"/>
      <c r="EY43" s="181"/>
      <c r="EZ43" s="182"/>
      <c r="FA43" s="182"/>
      <c r="FB43" s="182"/>
      <c r="FC43" s="182"/>
      <c r="FD43" s="182"/>
      <c r="FE43" s="189"/>
      <c r="FF43" s="147"/>
      <c r="FG43" s="14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68"/>
      <c r="G44" s="169"/>
      <c r="H44" s="169"/>
      <c r="I44" s="169"/>
      <c r="J44" s="169"/>
      <c r="K44" s="169"/>
      <c r="L44" s="169"/>
      <c r="M44" s="169"/>
      <c r="N44" s="155" t="str">
        <f t="shared" ref="N44" si="5">IF(F44="","","：対象取引")</f>
        <v/>
      </c>
      <c r="O44" s="156"/>
      <c r="P44" s="156"/>
      <c r="Q44" s="156"/>
      <c r="R44" s="156"/>
      <c r="S44" s="157"/>
      <c r="T44" s="160"/>
      <c r="U44" s="161"/>
      <c r="V44" s="161"/>
      <c r="W44" s="162"/>
      <c r="X44" s="162"/>
      <c r="Y44" s="162"/>
      <c r="Z44" s="162"/>
      <c r="AA44" s="162"/>
      <c r="AB44" s="163"/>
      <c r="AC44" s="176" t="str">
        <f t="shared" ref="AC44" si="6">IF(F44=$DX$24,ROUNDDOWN(T44*$EF$24,0),IF(F44=$DX$26,ROUNDDOWN(T44*$EF$26,0),IF(F44=$DX$28,"","")))</f>
        <v/>
      </c>
      <c r="AD44" s="177"/>
      <c r="AE44" s="177"/>
      <c r="AF44" s="423"/>
      <c r="AG44" s="423"/>
      <c r="AH44" s="423"/>
      <c r="AI44" s="423"/>
      <c r="AJ44" s="423"/>
      <c r="AK44" s="424"/>
      <c r="AL44" s="176" t="str">
        <f t="shared" ref="AL44" si="7">IF(F44="","",IF(F44=$DX$28,T44,T44+AC44))</f>
        <v/>
      </c>
      <c r="AM44" s="177"/>
      <c r="AN44" s="177"/>
      <c r="AO44" s="423"/>
      <c r="AP44" s="423"/>
      <c r="AQ44" s="423"/>
      <c r="AR44" s="423"/>
      <c r="AS44" s="423"/>
      <c r="AT44" s="427"/>
      <c r="AU44" s="147" t="s">
        <v>9</v>
      </c>
      <c r="AV44" s="14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13" t="s">
        <v>38</v>
      </c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72"/>
      <c r="EE44" s="176">
        <f>SUM(EE38:EM43)</f>
        <v>0</v>
      </c>
      <c r="EF44" s="177"/>
      <c r="EG44" s="177"/>
      <c r="EH44" s="178"/>
      <c r="EI44" s="178"/>
      <c r="EJ44" s="178"/>
      <c r="EK44" s="178"/>
      <c r="EL44" s="178"/>
      <c r="EM44" s="179"/>
      <c r="EN44" s="176">
        <f>SUM(EN38:EV43)</f>
        <v>0</v>
      </c>
      <c r="EO44" s="177"/>
      <c r="EP44" s="177"/>
      <c r="EQ44" s="178"/>
      <c r="ER44" s="178"/>
      <c r="ES44" s="178"/>
      <c r="ET44" s="178"/>
      <c r="EU44" s="178"/>
      <c r="EV44" s="179"/>
      <c r="EW44" s="176">
        <f>EE44+EN44</f>
        <v>0</v>
      </c>
      <c r="EX44" s="177"/>
      <c r="EY44" s="177"/>
      <c r="EZ44" s="178"/>
      <c r="FA44" s="178"/>
      <c r="FB44" s="178"/>
      <c r="FC44" s="178"/>
      <c r="FD44" s="178"/>
      <c r="FE44" s="188"/>
      <c r="FF44" s="147" t="s">
        <v>9</v>
      </c>
      <c r="FG44" s="14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0"/>
      <c r="G45" s="171"/>
      <c r="H45" s="171"/>
      <c r="I45" s="171"/>
      <c r="J45" s="171"/>
      <c r="K45" s="171"/>
      <c r="L45" s="171"/>
      <c r="M45" s="171"/>
      <c r="N45" s="158"/>
      <c r="O45" s="158"/>
      <c r="P45" s="158"/>
      <c r="Q45" s="158"/>
      <c r="R45" s="158"/>
      <c r="S45" s="159"/>
      <c r="T45" s="164"/>
      <c r="U45" s="165"/>
      <c r="V45" s="165"/>
      <c r="W45" s="166"/>
      <c r="X45" s="166"/>
      <c r="Y45" s="166"/>
      <c r="Z45" s="166"/>
      <c r="AA45" s="166"/>
      <c r="AB45" s="167"/>
      <c r="AC45" s="180"/>
      <c r="AD45" s="181"/>
      <c r="AE45" s="181"/>
      <c r="AF45" s="425"/>
      <c r="AG45" s="425"/>
      <c r="AH45" s="425"/>
      <c r="AI45" s="425"/>
      <c r="AJ45" s="425"/>
      <c r="AK45" s="426"/>
      <c r="AL45" s="180"/>
      <c r="AM45" s="181"/>
      <c r="AN45" s="181"/>
      <c r="AO45" s="425"/>
      <c r="AP45" s="425"/>
      <c r="AQ45" s="425"/>
      <c r="AR45" s="425"/>
      <c r="AS45" s="425"/>
      <c r="AT45" s="428"/>
      <c r="AU45" s="147"/>
      <c r="AV45" s="14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4"/>
      <c r="BL45" s="95"/>
      <c r="BM45" s="90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73"/>
      <c r="DR45" s="174"/>
      <c r="DS45" s="174"/>
      <c r="DT45" s="174"/>
      <c r="DU45" s="174"/>
      <c r="DV45" s="174"/>
      <c r="DW45" s="174"/>
      <c r="DX45" s="174"/>
      <c r="DY45" s="174"/>
      <c r="DZ45" s="174"/>
      <c r="EA45" s="174"/>
      <c r="EB45" s="174"/>
      <c r="EC45" s="174"/>
      <c r="ED45" s="175"/>
      <c r="EE45" s="180"/>
      <c r="EF45" s="181"/>
      <c r="EG45" s="181"/>
      <c r="EH45" s="182"/>
      <c r="EI45" s="182"/>
      <c r="EJ45" s="182"/>
      <c r="EK45" s="182"/>
      <c r="EL45" s="182"/>
      <c r="EM45" s="183"/>
      <c r="EN45" s="180"/>
      <c r="EO45" s="181"/>
      <c r="EP45" s="181"/>
      <c r="EQ45" s="182"/>
      <c r="ER45" s="182"/>
      <c r="ES45" s="182"/>
      <c r="ET45" s="182"/>
      <c r="EU45" s="182"/>
      <c r="EV45" s="183"/>
      <c r="EW45" s="180"/>
      <c r="EX45" s="181"/>
      <c r="EY45" s="181"/>
      <c r="EZ45" s="182"/>
      <c r="FA45" s="182"/>
      <c r="FB45" s="182"/>
      <c r="FC45" s="182"/>
      <c r="FD45" s="182"/>
      <c r="FE45" s="189"/>
      <c r="FF45" s="147"/>
      <c r="FG45" s="14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68"/>
      <c r="G46" s="169"/>
      <c r="H46" s="169"/>
      <c r="I46" s="169"/>
      <c r="J46" s="169"/>
      <c r="K46" s="169"/>
      <c r="L46" s="169"/>
      <c r="M46" s="169"/>
      <c r="N46" s="155" t="str">
        <f t="shared" ref="N46" si="8">IF(F46="","","：対象取引")</f>
        <v/>
      </c>
      <c r="O46" s="156"/>
      <c r="P46" s="156"/>
      <c r="Q46" s="156"/>
      <c r="R46" s="156"/>
      <c r="S46" s="157"/>
      <c r="T46" s="160"/>
      <c r="U46" s="161"/>
      <c r="V46" s="161"/>
      <c r="W46" s="162"/>
      <c r="X46" s="162"/>
      <c r="Y46" s="162"/>
      <c r="Z46" s="162"/>
      <c r="AA46" s="162"/>
      <c r="AB46" s="163"/>
      <c r="AC46" s="176" t="str">
        <f t="shared" ref="AC46" si="9">IF(F46=$DX$24,ROUNDDOWN(T46*$EF$24,0),IF(F46=$DX$26,ROUNDDOWN(T46*$EF$26,0),IF(F46=$DX$28,"","")))</f>
        <v/>
      </c>
      <c r="AD46" s="177"/>
      <c r="AE46" s="177"/>
      <c r="AF46" s="423"/>
      <c r="AG46" s="423"/>
      <c r="AH46" s="423"/>
      <c r="AI46" s="423"/>
      <c r="AJ46" s="423"/>
      <c r="AK46" s="424"/>
      <c r="AL46" s="176" t="str">
        <f t="shared" ref="AL46" si="10">IF(F46="","",IF(F46=$DX$28,T46,T46+AC46))</f>
        <v/>
      </c>
      <c r="AM46" s="177"/>
      <c r="AN46" s="177"/>
      <c r="AO46" s="423"/>
      <c r="AP46" s="423"/>
      <c r="AQ46" s="423"/>
      <c r="AR46" s="423"/>
      <c r="AS46" s="423"/>
      <c r="AT46" s="427"/>
      <c r="AU46" s="147" t="s">
        <v>9</v>
      </c>
      <c r="AV46" s="14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0"/>
      <c r="G47" s="171"/>
      <c r="H47" s="171"/>
      <c r="I47" s="171"/>
      <c r="J47" s="171"/>
      <c r="K47" s="171"/>
      <c r="L47" s="171"/>
      <c r="M47" s="171"/>
      <c r="N47" s="158"/>
      <c r="O47" s="158"/>
      <c r="P47" s="158"/>
      <c r="Q47" s="158"/>
      <c r="R47" s="158"/>
      <c r="S47" s="159"/>
      <c r="T47" s="164"/>
      <c r="U47" s="165"/>
      <c r="V47" s="165"/>
      <c r="W47" s="166"/>
      <c r="X47" s="166"/>
      <c r="Y47" s="166"/>
      <c r="Z47" s="166"/>
      <c r="AA47" s="166"/>
      <c r="AB47" s="167"/>
      <c r="AC47" s="180"/>
      <c r="AD47" s="181"/>
      <c r="AE47" s="181"/>
      <c r="AF47" s="425"/>
      <c r="AG47" s="425"/>
      <c r="AH47" s="425"/>
      <c r="AI47" s="425"/>
      <c r="AJ47" s="425"/>
      <c r="AK47" s="426"/>
      <c r="AL47" s="180"/>
      <c r="AM47" s="181"/>
      <c r="AN47" s="181"/>
      <c r="AO47" s="425"/>
      <c r="AP47" s="425"/>
      <c r="AQ47" s="425"/>
      <c r="AR47" s="425"/>
      <c r="AS47" s="425"/>
      <c r="AT47" s="428"/>
      <c r="AU47" s="147"/>
      <c r="AV47" s="14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13" t="s">
        <v>38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5"/>
      <c r="T48" s="176" t="str">
        <f>IF(EJ32=0,"",SUM(T42:AB47))</f>
        <v/>
      </c>
      <c r="U48" s="177"/>
      <c r="V48" s="177"/>
      <c r="W48" s="423"/>
      <c r="X48" s="423"/>
      <c r="Y48" s="423"/>
      <c r="Z48" s="423"/>
      <c r="AA48" s="423"/>
      <c r="AB48" s="424"/>
      <c r="AC48" s="176" t="str">
        <f>IF(EJ32=0,"",SUM(AC42:AK47))</f>
        <v/>
      </c>
      <c r="AD48" s="177"/>
      <c r="AE48" s="177"/>
      <c r="AF48" s="423"/>
      <c r="AG48" s="423"/>
      <c r="AH48" s="423"/>
      <c r="AI48" s="423"/>
      <c r="AJ48" s="423"/>
      <c r="AK48" s="424"/>
      <c r="AL48" s="176" t="str">
        <f>IF(EJ32=0,"",T48+AC48)</f>
        <v/>
      </c>
      <c r="AM48" s="177"/>
      <c r="AN48" s="177"/>
      <c r="AO48" s="423"/>
      <c r="AP48" s="423"/>
      <c r="AQ48" s="423"/>
      <c r="AR48" s="423"/>
      <c r="AS48" s="423"/>
      <c r="AT48" s="427"/>
      <c r="AU48" s="147" t="s">
        <v>9</v>
      </c>
      <c r="AV48" s="14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16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8"/>
      <c r="T49" s="180"/>
      <c r="U49" s="181"/>
      <c r="V49" s="181"/>
      <c r="W49" s="425"/>
      <c r="X49" s="425"/>
      <c r="Y49" s="425"/>
      <c r="Z49" s="425"/>
      <c r="AA49" s="425"/>
      <c r="AB49" s="426"/>
      <c r="AC49" s="180"/>
      <c r="AD49" s="181"/>
      <c r="AE49" s="181"/>
      <c r="AF49" s="425"/>
      <c r="AG49" s="425"/>
      <c r="AH49" s="425"/>
      <c r="AI49" s="425"/>
      <c r="AJ49" s="425"/>
      <c r="AK49" s="426"/>
      <c r="AL49" s="180"/>
      <c r="AM49" s="181"/>
      <c r="AN49" s="181"/>
      <c r="AO49" s="425"/>
      <c r="AP49" s="425"/>
      <c r="AQ49" s="425"/>
      <c r="AR49" s="425"/>
      <c r="AS49" s="425"/>
      <c r="AT49" s="428"/>
      <c r="AU49" s="147"/>
      <c r="AV49" s="14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36" t="s">
        <v>33</v>
      </c>
      <c r="G51" s="137"/>
      <c r="H51" s="137"/>
      <c r="I51" s="137"/>
      <c r="J51" s="137"/>
      <c r="K51" s="137"/>
      <c r="L51" s="137"/>
      <c r="M51" s="138"/>
      <c r="N51" s="136" t="s">
        <v>20</v>
      </c>
      <c r="O51" s="137"/>
      <c r="P51" s="137"/>
      <c r="Q51" s="137"/>
      <c r="R51" s="137"/>
      <c r="S51" s="138"/>
      <c r="T51" s="417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18"/>
      <c r="AM51" s="418"/>
      <c r="AN51" s="418"/>
      <c r="AO51" s="418"/>
      <c r="AP51" s="418"/>
      <c r="AQ51" s="418"/>
      <c r="AR51" s="418"/>
      <c r="AS51" s="418"/>
      <c r="AT51" s="419"/>
      <c r="AU51" s="109" t="s">
        <v>9</v>
      </c>
      <c r="AV51" s="110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39"/>
      <c r="G52" s="140"/>
      <c r="H52" s="140"/>
      <c r="I52" s="140"/>
      <c r="J52" s="140"/>
      <c r="K52" s="140"/>
      <c r="L52" s="140"/>
      <c r="M52" s="141"/>
      <c r="N52" s="142"/>
      <c r="O52" s="143"/>
      <c r="P52" s="143"/>
      <c r="Q52" s="143"/>
      <c r="R52" s="143"/>
      <c r="S52" s="144"/>
      <c r="T52" s="420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1"/>
      <c r="AL52" s="421"/>
      <c r="AM52" s="421"/>
      <c r="AN52" s="421"/>
      <c r="AO52" s="421"/>
      <c r="AP52" s="421"/>
      <c r="AQ52" s="421"/>
      <c r="AR52" s="421"/>
      <c r="AS52" s="421"/>
      <c r="AT52" s="422"/>
      <c r="AU52" s="111"/>
      <c r="AV52" s="11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94"/>
      <c r="BL52" s="94"/>
      <c r="BM52" s="94"/>
      <c r="BN52" s="94"/>
      <c r="BO52" s="94"/>
      <c r="BP52" s="94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34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39"/>
      <c r="G53" s="140"/>
      <c r="H53" s="140"/>
      <c r="I53" s="140"/>
      <c r="J53" s="140"/>
      <c r="K53" s="140"/>
      <c r="L53" s="140"/>
      <c r="M53" s="141"/>
      <c r="N53" s="149" t="s">
        <v>58</v>
      </c>
      <c r="O53" s="150"/>
      <c r="P53" s="150"/>
      <c r="Q53" s="150"/>
      <c r="R53" s="150"/>
      <c r="S53" s="151"/>
      <c r="T53" s="412" t="str">
        <f>IF(T51=0,"",T51*10%)</f>
        <v/>
      </c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413"/>
      <c r="AU53" s="109" t="s">
        <v>9</v>
      </c>
      <c r="AV53" s="110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82"/>
      <c r="BL53" s="84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3"/>
      <c r="DB53" s="34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39"/>
      <c r="G54" s="140"/>
      <c r="H54" s="140"/>
      <c r="I54" s="140"/>
      <c r="J54" s="140"/>
      <c r="K54" s="140"/>
      <c r="L54" s="140"/>
      <c r="M54" s="141"/>
      <c r="N54" s="152"/>
      <c r="O54" s="153"/>
      <c r="P54" s="153"/>
      <c r="Q54" s="153"/>
      <c r="R54" s="153"/>
      <c r="S54" s="154"/>
      <c r="T54" s="414"/>
      <c r="U54" s="415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5"/>
      <c r="AG54" s="415"/>
      <c r="AH54" s="415"/>
      <c r="AI54" s="415"/>
      <c r="AJ54" s="415"/>
      <c r="AK54" s="415"/>
      <c r="AL54" s="415"/>
      <c r="AM54" s="415"/>
      <c r="AN54" s="415"/>
      <c r="AO54" s="415"/>
      <c r="AP54" s="415"/>
      <c r="AQ54" s="415"/>
      <c r="AR54" s="415"/>
      <c r="AS54" s="415"/>
      <c r="AT54" s="416"/>
      <c r="AU54" s="111"/>
      <c r="AV54" s="11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82"/>
      <c r="BL54" s="84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3"/>
      <c r="DB54" s="36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39"/>
      <c r="G55" s="140"/>
      <c r="H55" s="140"/>
      <c r="I55" s="140"/>
      <c r="J55" s="140"/>
      <c r="K55" s="140"/>
      <c r="L55" s="140"/>
      <c r="M55" s="141"/>
      <c r="N55" s="136" t="s">
        <v>21</v>
      </c>
      <c r="O55" s="137"/>
      <c r="P55" s="137"/>
      <c r="Q55" s="137"/>
      <c r="R55" s="137"/>
      <c r="S55" s="138"/>
      <c r="T55" s="412" t="str">
        <f>IF(T51="","",SUM(T51:AT54))</f>
        <v/>
      </c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413"/>
      <c r="AU55" s="109" t="s">
        <v>9</v>
      </c>
      <c r="AV55" s="110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81"/>
      <c r="BK55" s="429"/>
      <c r="BL55" s="429"/>
      <c r="BM55" s="429"/>
      <c r="BN55" s="429"/>
      <c r="BO55" s="429"/>
      <c r="BP55" s="429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23"/>
      <c r="DB55" s="79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42"/>
      <c r="G56" s="143"/>
      <c r="H56" s="143"/>
      <c r="I56" s="143"/>
      <c r="J56" s="143"/>
      <c r="K56" s="143"/>
      <c r="L56" s="143"/>
      <c r="M56" s="144"/>
      <c r="N56" s="142"/>
      <c r="O56" s="143"/>
      <c r="P56" s="143"/>
      <c r="Q56" s="143"/>
      <c r="R56" s="143"/>
      <c r="S56" s="144"/>
      <c r="T56" s="414"/>
      <c r="U56" s="415"/>
      <c r="V56" s="415"/>
      <c r="W56" s="415"/>
      <c r="X56" s="415"/>
      <c r="Y56" s="415"/>
      <c r="Z56" s="415"/>
      <c r="AA56" s="415"/>
      <c r="AB56" s="415"/>
      <c r="AC56" s="415"/>
      <c r="AD56" s="415"/>
      <c r="AE56" s="415"/>
      <c r="AF56" s="415"/>
      <c r="AG56" s="415"/>
      <c r="AH56" s="415"/>
      <c r="AI56" s="415"/>
      <c r="AJ56" s="415"/>
      <c r="AK56" s="415"/>
      <c r="AL56" s="415"/>
      <c r="AM56" s="415"/>
      <c r="AN56" s="415"/>
      <c r="AO56" s="415"/>
      <c r="AP56" s="415"/>
      <c r="AQ56" s="415"/>
      <c r="AR56" s="415"/>
      <c r="AS56" s="415"/>
      <c r="AT56" s="416"/>
      <c r="AU56" s="111"/>
      <c r="AV56" s="11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85"/>
      <c r="BK56" s="82"/>
      <c r="BL56" s="84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42"/>
      <c r="DA56" s="79"/>
      <c r="DB56" s="79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97" t="s">
        <v>43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9"/>
      <c r="T57" s="412" t="str">
        <f>IF(T59+T61=0,"",SUM(T59:AT62))</f>
        <v/>
      </c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413"/>
      <c r="AU57" s="109" t="s">
        <v>9</v>
      </c>
      <c r="AV57" s="110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85"/>
      <c r="BK57" s="94" t="s">
        <v>74</v>
      </c>
      <c r="BL57" s="94"/>
      <c r="BM57" s="94"/>
      <c r="BN57" s="94"/>
      <c r="BO57" s="94"/>
      <c r="BP57" s="94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79"/>
      <c r="DB57" s="34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2"/>
      <c r="T58" s="414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15"/>
      <c r="AJ58" s="415"/>
      <c r="AK58" s="415"/>
      <c r="AL58" s="415"/>
      <c r="AM58" s="415"/>
      <c r="AN58" s="415"/>
      <c r="AO58" s="415"/>
      <c r="AP58" s="415"/>
      <c r="AQ58" s="415"/>
      <c r="AR58" s="415"/>
      <c r="AS58" s="415"/>
      <c r="AT58" s="416"/>
      <c r="AU58" s="111"/>
      <c r="AV58" s="11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85"/>
      <c r="BK58" s="92" t="s">
        <v>75</v>
      </c>
      <c r="BL58" s="93"/>
      <c r="BM58" s="90" t="s">
        <v>76</v>
      </c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1"/>
      <c r="DA58" s="23"/>
      <c r="DB58" s="35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97" t="s">
        <v>44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9"/>
      <c r="T59" s="417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8"/>
      <c r="AS59" s="418"/>
      <c r="AT59" s="419"/>
      <c r="AU59" s="109" t="s">
        <v>9</v>
      </c>
      <c r="AV59" s="110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85"/>
      <c r="BK59" s="93"/>
      <c r="BL59" s="93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1"/>
      <c r="DA59" s="23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2"/>
      <c r="T60" s="420"/>
      <c r="U60" s="421"/>
      <c r="V60" s="421"/>
      <c r="W60" s="421"/>
      <c r="X60" s="421"/>
      <c r="Y60" s="421"/>
      <c r="Z60" s="421"/>
      <c r="AA60" s="421"/>
      <c r="AB60" s="421"/>
      <c r="AC60" s="421"/>
      <c r="AD60" s="421"/>
      <c r="AE60" s="421"/>
      <c r="AF60" s="421"/>
      <c r="AG60" s="421"/>
      <c r="AH60" s="421"/>
      <c r="AI60" s="421"/>
      <c r="AJ60" s="421"/>
      <c r="AK60" s="421"/>
      <c r="AL60" s="421"/>
      <c r="AM60" s="421"/>
      <c r="AN60" s="421"/>
      <c r="AO60" s="421"/>
      <c r="AP60" s="421"/>
      <c r="AQ60" s="421"/>
      <c r="AR60" s="421"/>
      <c r="AS60" s="421"/>
      <c r="AT60" s="422"/>
      <c r="AU60" s="111"/>
      <c r="AV60" s="11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85"/>
      <c r="BK60" s="92" t="s">
        <v>75</v>
      </c>
      <c r="BL60" s="93"/>
      <c r="BM60" s="404" t="s">
        <v>78</v>
      </c>
      <c r="BN60" s="404"/>
      <c r="BO60" s="404"/>
      <c r="BP60" s="404"/>
      <c r="BQ60" s="404"/>
      <c r="BR60" s="404"/>
      <c r="BS60" s="404"/>
      <c r="BT60" s="404"/>
      <c r="BU60" s="404"/>
      <c r="BV60" s="404"/>
      <c r="BW60" s="404"/>
      <c r="BX60" s="404"/>
      <c r="BY60" s="404"/>
      <c r="BZ60" s="404"/>
      <c r="CA60" s="404"/>
      <c r="CB60" s="404"/>
      <c r="CC60" s="404"/>
      <c r="CD60" s="404"/>
      <c r="CE60" s="404"/>
      <c r="CF60" s="404"/>
      <c r="CG60" s="404"/>
      <c r="CH60" s="404"/>
      <c r="CI60" s="404"/>
      <c r="CJ60" s="404"/>
      <c r="CK60" s="404"/>
      <c r="CL60" s="404"/>
      <c r="CM60" s="404"/>
      <c r="CN60" s="404"/>
      <c r="CO60" s="404"/>
      <c r="CP60" s="404"/>
      <c r="CQ60" s="404"/>
      <c r="CR60" s="404"/>
      <c r="CS60" s="404"/>
      <c r="CT60" s="404"/>
      <c r="CU60" s="404"/>
      <c r="CV60" s="404"/>
      <c r="CW60" s="404"/>
      <c r="CX60" s="404"/>
      <c r="CY60" s="404"/>
      <c r="CZ60" s="405"/>
      <c r="DA60" s="2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97" t="s">
        <v>45</v>
      </c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9"/>
      <c r="T61" s="417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8"/>
      <c r="AQ61" s="418"/>
      <c r="AR61" s="418"/>
      <c r="AS61" s="418"/>
      <c r="AT61" s="419"/>
      <c r="AU61" s="109" t="s">
        <v>9</v>
      </c>
      <c r="AV61" s="110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85"/>
      <c r="BK61" s="93"/>
      <c r="BL61" s="93"/>
      <c r="BM61" s="404"/>
      <c r="BN61" s="404"/>
      <c r="BO61" s="404"/>
      <c r="BP61" s="404"/>
      <c r="BQ61" s="404"/>
      <c r="BR61" s="404"/>
      <c r="BS61" s="404"/>
      <c r="BT61" s="404"/>
      <c r="BU61" s="404"/>
      <c r="BV61" s="404"/>
      <c r="BW61" s="404"/>
      <c r="BX61" s="404"/>
      <c r="BY61" s="404"/>
      <c r="BZ61" s="404"/>
      <c r="CA61" s="404"/>
      <c r="CB61" s="404"/>
      <c r="CC61" s="404"/>
      <c r="CD61" s="404"/>
      <c r="CE61" s="404"/>
      <c r="CF61" s="404"/>
      <c r="CG61" s="404"/>
      <c r="CH61" s="404"/>
      <c r="CI61" s="404"/>
      <c r="CJ61" s="404"/>
      <c r="CK61" s="404"/>
      <c r="CL61" s="404"/>
      <c r="CM61" s="404"/>
      <c r="CN61" s="404"/>
      <c r="CO61" s="404"/>
      <c r="CP61" s="404"/>
      <c r="CQ61" s="404"/>
      <c r="CR61" s="404"/>
      <c r="CS61" s="404"/>
      <c r="CT61" s="404"/>
      <c r="CU61" s="404"/>
      <c r="CV61" s="404"/>
      <c r="CW61" s="404"/>
      <c r="CX61" s="404"/>
      <c r="CY61" s="404"/>
      <c r="CZ61" s="405"/>
      <c r="DA61" s="2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2"/>
      <c r="T62" s="420"/>
      <c r="U62" s="421"/>
      <c r="V62" s="421"/>
      <c r="W62" s="421"/>
      <c r="X62" s="421"/>
      <c r="Y62" s="421"/>
      <c r="Z62" s="421"/>
      <c r="AA62" s="421"/>
      <c r="AB62" s="421"/>
      <c r="AC62" s="421"/>
      <c r="AD62" s="421"/>
      <c r="AE62" s="421"/>
      <c r="AF62" s="421"/>
      <c r="AG62" s="421"/>
      <c r="AH62" s="421"/>
      <c r="AI62" s="421"/>
      <c r="AJ62" s="421"/>
      <c r="AK62" s="421"/>
      <c r="AL62" s="421"/>
      <c r="AM62" s="421"/>
      <c r="AN62" s="421"/>
      <c r="AO62" s="421"/>
      <c r="AP62" s="421"/>
      <c r="AQ62" s="421"/>
      <c r="AR62" s="421"/>
      <c r="AS62" s="421"/>
      <c r="AT62" s="422"/>
      <c r="AU62" s="111"/>
      <c r="AV62" s="11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85"/>
      <c r="BK62" s="2"/>
      <c r="BL62" s="2"/>
      <c r="BM62" s="90" t="s">
        <v>77</v>
      </c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1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97" t="s">
        <v>46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9"/>
      <c r="T63" s="412" t="str">
        <f>IF(T55="","",IF(T59+T61=0,"",T55-T57))</f>
        <v/>
      </c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413"/>
      <c r="AU63" s="109" t="s">
        <v>9</v>
      </c>
      <c r="AV63" s="110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85"/>
      <c r="BK63" s="2"/>
      <c r="BL63" s="2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1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2"/>
      <c r="T64" s="414"/>
      <c r="U64" s="415"/>
      <c r="V64" s="415"/>
      <c r="W64" s="415"/>
      <c r="X64" s="415"/>
      <c r="Y64" s="415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  <c r="AJ64" s="415"/>
      <c r="AK64" s="415"/>
      <c r="AL64" s="415"/>
      <c r="AM64" s="415"/>
      <c r="AN64" s="415"/>
      <c r="AO64" s="415"/>
      <c r="AP64" s="415"/>
      <c r="AQ64" s="415"/>
      <c r="AR64" s="415"/>
      <c r="AS64" s="415"/>
      <c r="AT64" s="416"/>
      <c r="AU64" s="111"/>
      <c r="AV64" s="11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85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42"/>
      <c r="DA64" s="28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29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4"/>
      <c r="AV65" s="134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2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5"/>
      <c r="AV66" s="135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8"/>
      <c r="BR66" s="24"/>
      <c r="BS66" s="24"/>
      <c r="BT66" s="24"/>
      <c r="BU66" s="24"/>
      <c r="BV66" s="24"/>
      <c r="BW66" s="24"/>
      <c r="BX66" s="28"/>
      <c r="BY66" s="24"/>
      <c r="BZ66" s="24"/>
      <c r="CA66" s="24"/>
      <c r="CB66" s="24"/>
      <c r="CC66" s="24"/>
      <c r="CD66" s="24"/>
      <c r="CE66" s="28"/>
      <c r="CF66" s="24"/>
      <c r="CG66" s="24"/>
      <c r="CH66" s="24"/>
      <c r="CI66" s="24"/>
      <c r="CJ66" s="24"/>
      <c r="CK66" s="24"/>
      <c r="CL66" s="28"/>
      <c r="CM66" s="24"/>
      <c r="CN66" s="24"/>
      <c r="CO66" s="24"/>
      <c r="CP66" s="24"/>
      <c r="CQ66" s="24"/>
      <c r="CR66" s="24"/>
      <c r="CS66" s="28"/>
      <c r="CT66" s="24"/>
      <c r="CU66" s="24"/>
      <c r="CV66" s="24"/>
      <c r="CW66" s="24"/>
      <c r="CX66" s="24"/>
      <c r="CY66" s="24"/>
      <c r="CZ66" s="28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3"/>
      <c r="DC67" s="127"/>
      <c r="DD67" s="128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  <row r="68" spans="1:226" ht="11.25" customHeight="1">
      <c r="BJ68" s="2"/>
      <c r="BK68" s="2"/>
      <c r="BL68" s="2"/>
      <c r="BM68" s="2"/>
      <c r="BN68" s="2"/>
      <c r="BO68" s="2"/>
      <c r="BP68" s="2"/>
      <c r="BQ68" s="2"/>
      <c r="BR68" s="23"/>
      <c r="BS68" s="23"/>
      <c r="BT68" s="23"/>
      <c r="BU68" s="23"/>
      <c r="BV68" s="23"/>
      <c r="BW68" s="23"/>
      <c r="BX68" s="2"/>
      <c r="BY68" s="23"/>
      <c r="BZ68" s="23"/>
      <c r="CA68" s="23"/>
      <c r="CB68" s="23"/>
      <c r="CC68" s="23"/>
      <c r="CD68" s="23"/>
      <c r="CE68" s="2"/>
      <c r="CF68" s="23"/>
      <c r="CG68" s="23"/>
      <c r="CH68" s="23"/>
      <c r="CI68" s="23"/>
      <c r="CJ68" s="23"/>
      <c r="CK68" s="23"/>
      <c r="CL68" s="2"/>
      <c r="CM68" s="23"/>
      <c r="CN68" s="23"/>
      <c r="CO68" s="23"/>
      <c r="CP68" s="23"/>
      <c r="CQ68" s="23"/>
      <c r="CR68" s="23"/>
      <c r="CS68" s="2"/>
      <c r="CT68" s="23"/>
      <c r="CU68" s="23"/>
      <c r="CV68" s="23"/>
      <c r="CW68" s="23"/>
      <c r="CX68" s="23"/>
      <c r="CY68" s="23"/>
      <c r="CZ68" s="2"/>
      <c r="DA68" s="23"/>
    </row>
  </sheetData>
  <sheetProtection algorithmName="SHA-512" hashValue="8WI91mdor1fn5fPTnqhbhLfLHy8cGJkXfn+v3mFlpexs2E8vsEcHsxvgPtW3zDm7v2c0m0YZPqwOtcwa86v0gw==" saltValue="87d0V1F6qOJZcfeoM/qmxQ==" spinCount="100000" sheet="1" objects="1" scenarios="1"/>
  <mergeCells count="261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42:M43"/>
    <mergeCell ref="N42:S43"/>
    <mergeCell ref="T42:AB43"/>
    <mergeCell ref="AC42:AK43"/>
    <mergeCell ref="AL42:AT43"/>
    <mergeCell ref="EW44:FE45"/>
    <mergeCell ref="FF44:FG45"/>
    <mergeCell ref="F46:M47"/>
    <mergeCell ref="N46:S47"/>
    <mergeCell ref="T46:AB47"/>
    <mergeCell ref="AC46:AK47"/>
    <mergeCell ref="AL46:AT47"/>
    <mergeCell ref="AU46:AV47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DQ42:DX43"/>
    <mergeCell ref="DY42:ED43"/>
    <mergeCell ref="EE42:EM43"/>
    <mergeCell ref="EN42:EV43"/>
    <mergeCell ref="EW42:FE43"/>
    <mergeCell ref="T53:AT54"/>
    <mergeCell ref="AU53:AV54"/>
    <mergeCell ref="N55:S56"/>
    <mergeCell ref="T55:AT56"/>
    <mergeCell ref="AU55:AV56"/>
    <mergeCell ref="BK45:BL46"/>
    <mergeCell ref="BM45:DA46"/>
    <mergeCell ref="BK52:BP52"/>
    <mergeCell ref="BK55:BP55"/>
    <mergeCell ref="F57:S58"/>
    <mergeCell ref="T57:AT58"/>
    <mergeCell ref="AU57:AV58"/>
    <mergeCell ref="F48:S49"/>
    <mergeCell ref="T48:AB49"/>
    <mergeCell ref="AC48:AK49"/>
    <mergeCell ref="AL48:AT49"/>
    <mergeCell ref="AU48:AV49"/>
    <mergeCell ref="F51:M56"/>
    <mergeCell ref="N51:S52"/>
    <mergeCell ref="T51:AT52"/>
    <mergeCell ref="AU51:AV52"/>
    <mergeCell ref="N53:S54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BK60:BL61"/>
    <mergeCell ref="BK57:BP57"/>
    <mergeCell ref="BK58:BL59"/>
    <mergeCell ref="BZ17:CU18"/>
    <mergeCell ref="CV17:CW18"/>
    <mergeCell ref="BM58:CZ59"/>
    <mergeCell ref="BM60:CZ61"/>
    <mergeCell ref="BM62:CZ63"/>
    <mergeCell ref="BK36:BP36"/>
    <mergeCell ref="BK37:BL38"/>
    <mergeCell ref="BM37:DA38"/>
    <mergeCell ref="BK39:BL40"/>
    <mergeCell ref="BK41:BL42"/>
    <mergeCell ref="BM41:DA42"/>
    <mergeCell ref="BK43:BL44"/>
    <mergeCell ref="BM43:DA44"/>
    <mergeCell ref="BM39:DB40"/>
    <mergeCell ref="CE22:CK23"/>
    <mergeCell ref="CL22:CW23"/>
  </mergeCells>
  <phoneticPr fontId="2"/>
  <conditionalFormatting sqref="F42:M43">
    <cfRule type="expression" dxfId="72" priority="7">
      <formula>$F$42&lt;&gt;""</formula>
    </cfRule>
  </conditionalFormatting>
  <conditionalFormatting sqref="F44:M45">
    <cfRule type="expression" dxfId="71" priority="6">
      <formula>$F$44&lt;&gt;""</formula>
    </cfRule>
  </conditionalFormatting>
  <conditionalFormatting sqref="F46:M47">
    <cfRule type="expression" dxfId="70" priority="5">
      <formula>$F$46&lt;&gt;""</formula>
    </cfRule>
  </conditionalFormatting>
  <conditionalFormatting sqref="G32:I33">
    <cfRule type="expression" dxfId="69" priority="25">
      <formula>$G$32&lt;&gt;""</formula>
    </cfRule>
  </conditionalFormatting>
  <conditionalFormatting sqref="L12:Y13">
    <cfRule type="expression" dxfId="68" priority="28">
      <formula>$L$12&lt;&gt;""</formula>
    </cfRule>
  </conditionalFormatting>
  <conditionalFormatting sqref="L16:AY17">
    <cfRule type="expression" dxfId="67" priority="26">
      <formula>$L$16&lt;&gt;""</formula>
    </cfRule>
  </conditionalFormatting>
  <conditionalFormatting sqref="L24:AY25">
    <cfRule type="expression" dxfId="66" priority="1">
      <formula>$L$24&lt;&gt;""</formula>
    </cfRule>
  </conditionalFormatting>
  <conditionalFormatting sqref="T42:AB43">
    <cfRule type="expression" dxfId="65" priority="4">
      <formula>$T$42&lt;&gt;""</formula>
    </cfRule>
  </conditionalFormatting>
  <conditionalFormatting sqref="T44:AB45">
    <cfRule type="expression" dxfId="64" priority="3">
      <formula>$T$44&lt;&gt;""</formula>
    </cfRule>
  </conditionalFormatting>
  <conditionalFormatting sqref="T46:AB47">
    <cfRule type="expression" dxfId="63" priority="2">
      <formula>$T$46&lt;&gt;""</formula>
    </cfRule>
  </conditionalFormatting>
  <conditionalFormatting sqref="T51:AT52">
    <cfRule type="notContainsBlanks" dxfId="62" priority="29">
      <formula>LEN(TRIM(T51))&gt;0</formula>
    </cfRule>
  </conditionalFormatting>
  <conditionalFormatting sqref="T59:AT62">
    <cfRule type="notContainsBlanks" dxfId="61" priority="30">
      <formula>LEN(TRIM(T59))&gt;0</formula>
    </cfRule>
  </conditionalFormatting>
  <conditionalFormatting sqref="AB12:AF13">
    <cfRule type="expression" dxfId="60" priority="27">
      <formula>$AB$12&lt;&gt;""</formula>
    </cfRule>
  </conditionalFormatting>
  <conditionalFormatting sqref="BZ17">
    <cfRule type="expression" dxfId="59" priority="15">
      <formula>$BZ$17&lt;&gt;""</formula>
    </cfRule>
  </conditionalFormatting>
  <conditionalFormatting sqref="BZ11:CW12">
    <cfRule type="expression" dxfId="58" priority="19">
      <formula>$BZ$11&lt;&gt;""</formula>
    </cfRule>
  </conditionalFormatting>
  <conditionalFormatting sqref="BZ15:CW16">
    <cfRule type="expression" dxfId="57" priority="16">
      <formula>$BZ$15&lt;&gt;""</formula>
    </cfRule>
  </conditionalFormatting>
  <conditionalFormatting sqref="CB9:CD10">
    <cfRule type="expression" dxfId="56" priority="21">
      <formula>$CB$9&lt;&gt;""</formula>
    </cfRule>
  </conditionalFormatting>
  <conditionalFormatting sqref="CC24:CH26">
    <cfRule type="expression" dxfId="55" priority="12">
      <formula>$CC$24&lt;&gt;""</formula>
    </cfRule>
  </conditionalFormatting>
  <conditionalFormatting sqref="CC13:CK14">
    <cfRule type="expression" dxfId="54" priority="18">
      <formula>$CC$13&lt;&gt;""</formula>
    </cfRule>
  </conditionalFormatting>
  <conditionalFormatting sqref="CC27:CK29">
    <cfRule type="expression" dxfId="53" priority="10">
      <formula>$CC$27&lt;&gt;""</formula>
    </cfRule>
  </conditionalFormatting>
  <conditionalFormatting sqref="CC30:CW32">
    <cfRule type="expression" dxfId="52" priority="8">
      <formula>$CC$30&lt;&gt;""</formula>
    </cfRule>
  </conditionalFormatting>
  <conditionalFormatting sqref="CF9:CI10">
    <cfRule type="expression" dxfId="51" priority="20">
      <formula>$CF$9&lt;&gt;""</formula>
    </cfRule>
  </conditionalFormatting>
  <conditionalFormatting sqref="CI19:CW20">
    <cfRule type="expression" dxfId="50" priority="14">
      <formula>$CI$19&lt;&gt;""</formula>
    </cfRule>
  </conditionalFormatting>
  <conditionalFormatting sqref="CL6:CM7">
    <cfRule type="expression" dxfId="49" priority="24">
      <formula>$CL$6&lt;&gt;""</formula>
    </cfRule>
  </conditionalFormatting>
  <conditionalFormatting sqref="CL22:CW23">
    <cfRule type="expression" dxfId="48" priority="13">
      <formula>$CL$22&lt;&gt;""</formula>
    </cfRule>
  </conditionalFormatting>
  <conditionalFormatting sqref="CM24:CS26">
    <cfRule type="expression" dxfId="47" priority="11">
      <formula>$CM$24&lt;&gt;""</formula>
    </cfRule>
  </conditionalFormatting>
  <conditionalFormatting sqref="CO13:CW14">
    <cfRule type="expression" dxfId="46" priority="17">
      <formula>$CO$13&lt;&gt;""</formula>
    </cfRule>
  </conditionalFormatting>
  <conditionalFormatting sqref="CO27:CW29">
    <cfRule type="expression" dxfId="45" priority="9">
      <formula>$CO$27&lt;&gt;""</formula>
    </cfRule>
  </conditionalFormatting>
  <conditionalFormatting sqref="CQ6:CR7">
    <cfRule type="expression" dxfId="44" priority="23">
      <formula>$CQ$6&lt;&gt;""</formula>
    </cfRule>
  </conditionalFormatting>
  <conditionalFormatting sqref="CV6:CW7">
    <cfRule type="expression" dxfId="43" priority="22">
      <formula>$CV$6&lt;&gt;""</formula>
    </cfRule>
  </conditionalFormatting>
  <dataValidations count="4">
    <dataValidation type="list" allowBlank="1" showInputMessage="1" showErrorMessage="1" sqref="CC27:CK29" xr:uid="{E89E0444-0931-45D2-B630-1C21418BF97D}">
      <formula1>"普通,当座"</formula1>
    </dataValidation>
    <dataValidation type="list" allowBlank="1" showInputMessage="1" showErrorMessage="1" sqref="CT24:CW26" xr:uid="{92127116-E5EC-4BE6-B83F-4B7E08EFAED0}">
      <formula1>"本店,支店,営業部,出張所"</formula1>
    </dataValidation>
    <dataValidation type="list" allowBlank="1" showInputMessage="1" showErrorMessage="1" sqref="CI24:CL26" xr:uid="{BBBF9390-5FBE-4F4E-95D5-383E04F6397E}">
      <formula1>"銀行,信用金庫,信用組合,労働金庫,農協"</formula1>
    </dataValidation>
    <dataValidation type="list" allowBlank="1" showInputMessage="1" showErrorMessage="1" sqref="F42:M47" xr:uid="{FCC692CB-35D4-47D2-89DE-5D181C503348}">
      <formula1>"10%,軽減税率8%,不/非課税"</formula1>
    </dataValidation>
  </dataValidations>
  <pageMargins left="0.39370078740157499" right="0.39370078740157499" top="0.39370078740157499" bottom="0.196850393700787" header="0.31496062992126" footer="0.31496062992126"/>
  <pageSetup paperSize="9" scale="72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ED85-2D9B-45F5-AD2A-43C022A2799C}">
  <sheetPr>
    <tabColor rgb="FFFF0000"/>
  </sheetPr>
  <dimension ref="A1:HR67"/>
  <sheetViews>
    <sheetView showGridLines="0" showZeros="0" view="pageBreakPreview" zoomScaleNormal="85" zoomScaleSheetLayoutView="100" workbookViewId="0">
      <selection activeCell="BD22" sqref="BD22"/>
    </sheetView>
  </sheetViews>
  <sheetFormatPr baseColWidth="10" defaultColWidth="1.6640625" defaultRowHeight="11.25" customHeight="1"/>
  <cols>
    <col min="1" max="68" width="1.6640625" style="1"/>
    <col min="69" max="69" width="1.6640625" style="1" customWidth="1"/>
    <col min="70" max="97" width="1.6640625" style="1"/>
    <col min="98" max="98" width="1.6640625" style="1" customWidth="1"/>
    <col min="99" max="120" width="1.6640625" style="1"/>
    <col min="121" max="140" width="1.6640625" style="1" customWidth="1"/>
    <col min="141" max="16384" width="1.6640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78" t="s">
        <v>49</v>
      </c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78"/>
      <c r="BJ2" s="378"/>
      <c r="BK2" s="378"/>
      <c r="BL2" s="378"/>
      <c r="BM2" s="378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28"/>
      <c r="CU2" s="328"/>
      <c r="CV2" s="328"/>
      <c r="CW2" s="328"/>
      <c r="CX2" s="328"/>
      <c r="CY2" s="328"/>
      <c r="CZ2" s="328"/>
      <c r="DA2" s="1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9"/>
      <c r="BM3" s="379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28"/>
      <c r="CU3" s="328"/>
      <c r="CV3" s="328"/>
      <c r="CW3" s="328"/>
      <c r="CX3" s="328"/>
      <c r="CY3" s="328"/>
      <c r="CZ3" s="328"/>
      <c r="DA3" s="1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0" t="s">
        <v>22</v>
      </c>
      <c r="DR3" s="381"/>
      <c r="DS3" s="381"/>
      <c r="DT3" s="381"/>
      <c r="DU3" s="381"/>
      <c r="DV3" s="381"/>
      <c r="DW3" s="381"/>
      <c r="DX3" s="381"/>
      <c r="DY3" s="381"/>
      <c r="DZ3" s="381"/>
      <c r="EA3" s="381"/>
      <c r="EB3" s="381"/>
      <c r="EC3" s="381"/>
      <c r="ED3" s="381"/>
      <c r="EE3" s="381"/>
      <c r="EF3" s="381"/>
      <c r="EG3" s="381"/>
      <c r="EH3" s="381"/>
      <c r="EI3" s="381"/>
      <c r="EJ3" s="381"/>
      <c r="EK3" s="381"/>
      <c r="EL3" s="381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28" t="s">
        <v>34</v>
      </c>
      <c r="AT4" s="328"/>
      <c r="AU4" s="382"/>
      <c r="AV4" s="382"/>
      <c r="AW4" s="382"/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2"/>
      <c r="BJ4" s="382"/>
      <c r="BK4" s="382"/>
      <c r="BL4" s="328"/>
      <c r="BM4" s="328"/>
      <c r="BN4" s="2"/>
      <c r="BO4" s="2"/>
      <c r="BP4" s="2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1"/>
      <c r="DR4" s="381"/>
      <c r="DS4" s="381"/>
      <c r="DT4" s="381"/>
      <c r="DU4" s="381"/>
      <c r="DV4" s="381"/>
      <c r="DW4" s="381"/>
      <c r="DX4" s="381"/>
      <c r="DY4" s="381"/>
      <c r="DZ4" s="381"/>
      <c r="EA4" s="381"/>
      <c r="EB4" s="381"/>
      <c r="EC4" s="381"/>
      <c r="ED4" s="381"/>
      <c r="EE4" s="381"/>
      <c r="EF4" s="381"/>
      <c r="EG4" s="381"/>
      <c r="EH4" s="381"/>
      <c r="EI4" s="381"/>
      <c r="EJ4" s="381"/>
      <c r="EK4" s="381"/>
      <c r="EL4" s="381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2"/>
      <c r="BO5" s="2"/>
      <c r="BP5" s="2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40" t="s">
        <v>53</v>
      </c>
      <c r="CI6" s="140"/>
      <c r="CJ6" s="140"/>
      <c r="CK6" s="140"/>
      <c r="CL6" s="297">
        <v>5</v>
      </c>
      <c r="CM6" s="297"/>
      <c r="CN6" s="140" t="s">
        <v>51</v>
      </c>
      <c r="CO6" s="140"/>
      <c r="CP6" s="140"/>
      <c r="CQ6" s="297">
        <v>10</v>
      </c>
      <c r="CR6" s="297"/>
      <c r="CS6" s="375" t="s">
        <v>52</v>
      </c>
      <c r="CT6" s="375"/>
      <c r="CU6" s="375"/>
      <c r="CV6" s="297">
        <v>15</v>
      </c>
      <c r="CW6" s="297"/>
      <c r="CX6" s="375" t="s">
        <v>50</v>
      </c>
      <c r="CY6" s="375"/>
      <c r="CZ6" s="375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40"/>
      <c r="CI7" s="140"/>
      <c r="CJ7" s="140"/>
      <c r="CK7" s="140"/>
      <c r="CL7" s="297"/>
      <c r="CM7" s="297"/>
      <c r="CN7" s="140"/>
      <c r="CO7" s="140"/>
      <c r="CP7" s="140"/>
      <c r="CQ7" s="297"/>
      <c r="CR7" s="297"/>
      <c r="CS7" s="375"/>
      <c r="CT7" s="375"/>
      <c r="CU7" s="375"/>
      <c r="CV7" s="297"/>
      <c r="CW7" s="297"/>
      <c r="CX7" s="375"/>
      <c r="CY7" s="375"/>
      <c r="CZ7" s="375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69"/>
      <c r="DR8" s="369"/>
      <c r="DS8" s="369"/>
      <c r="DT8" s="369"/>
      <c r="DU8" s="369"/>
      <c r="DV8" s="369"/>
      <c r="DW8" s="369"/>
      <c r="DX8" s="369"/>
      <c r="DY8" s="398"/>
      <c r="DZ8" s="398"/>
      <c r="EA8" s="398"/>
      <c r="EB8" s="398"/>
      <c r="EC8" s="398"/>
      <c r="ED8" s="398"/>
      <c r="EE8" s="398"/>
      <c r="EF8" s="72"/>
      <c r="EG8" s="399"/>
      <c r="EH8" s="399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400" t="s">
        <v>12</v>
      </c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17" t="s">
        <v>10</v>
      </c>
      <c r="BR9" s="317"/>
      <c r="BS9" s="317"/>
      <c r="BT9" s="317"/>
      <c r="BU9" s="317"/>
      <c r="BV9" s="317"/>
      <c r="BW9" s="317"/>
      <c r="BX9" s="5"/>
      <c r="BY9" s="5"/>
      <c r="BZ9" s="377" t="s">
        <v>29</v>
      </c>
      <c r="CA9" s="377"/>
      <c r="CB9" s="402">
        <v>999</v>
      </c>
      <c r="CC9" s="402"/>
      <c r="CD9" s="402"/>
      <c r="CE9" s="90" t="s">
        <v>9</v>
      </c>
      <c r="CF9" s="297">
        <v>9999</v>
      </c>
      <c r="CG9" s="297"/>
      <c r="CH9" s="297"/>
      <c r="CI9" s="297"/>
      <c r="CJ9" s="5"/>
      <c r="CK9" s="5"/>
      <c r="CL9" s="90"/>
      <c r="CM9" s="368"/>
      <c r="CN9" s="368"/>
      <c r="CO9" s="368"/>
      <c r="CP9" s="368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69"/>
      <c r="DR9" s="369"/>
      <c r="DS9" s="369"/>
      <c r="DT9" s="369"/>
      <c r="DU9" s="369"/>
      <c r="DV9" s="369"/>
      <c r="DW9" s="369"/>
      <c r="DX9" s="3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17"/>
      <c r="BR10" s="317"/>
      <c r="BS10" s="317"/>
      <c r="BT10" s="317"/>
      <c r="BU10" s="317"/>
      <c r="BV10" s="317"/>
      <c r="BW10" s="317"/>
      <c r="BX10" s="5"/>
      <c r="BY10" s="5"/>
      <c r="BZ10" s="377"/>
      <c r="CA10" s="377"/>
      <c r="CB10" s="402"/>
      <c r="CC10" s="402"/>
      <c r="CD10" s="402"/>
      <c r="CE10" s="90"/>
      <c r="CF10" s="297"/>
      <c r="CG10" s="297"/>
      <c r="CH10" s="297"/>
      <c r="CI10" s="297"/>
      <c r="CJ10" s="5"/>
      <c r="CK10" s="5"/>
      <c r="CL10" s="90"/>
      <c r="CM10" s="368"/>
      <c r="CN10" s="368"/>
      <c r="CO10" s="368"/>
      <c r="CP10" s="368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367" t="s">
        <v>64</v>
      </c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367"/>
      <c r="CM11" s="367"/>
      <c r="CN11" s="367"/>
      <c r="CO11" s="367"/>
      <c r="CP11" s="367"/>
      <c r="CQ11" s="367"/>
      <c r="CR11" s="367"/>
      <c r="CS11" s="367"/>
      <c r="CT11" s="367"/>
      <c r="CU11" s="367"/>
      <c r="CV11" s="367"/>
      <c r="CW11" s="367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69"/>
      <c r="DR11" s="369"/>
      <c r="DS11" s="369"/>
      <c r="DT11" s="369"/>
      <c r="DU11" s="369"/>
      <c r="DV11" s="370"/>
      <c r="DW11" s="370"/>
      <c r="DX11" s="370"/>
      <c r="DY11" s="365"/>
      <c r="DZ11" s="365"/>
      <c r="EA11" s="365"/>
      <c r="EB11" s="365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17" t="s">
        <v>14</v>
      </c>
      <c r="E12" s="317"/>
      <c r="F12" s="317"/>
      <c r="G12" s="317"/>
      <c r="H12" s="317"/>
      <c r="I12" s="317"/>
      <c r="J12" s="317"/>
      <c r="K12" s="2"/>
      <c r="L12" s="383">
        <v>123456</v>
      </c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5"/>
      <c r="Z12" s="389" t="s">
        <v>9</v>
      </c>
      <c r="AA12" s="390"/>
      <c r="AB12" s="391">
        <v>1</v>
      </c>
      <c r="AC12" s="392"/>
      <c r="AD12" s="392"/>
      <c r="AE12" s="392"/>
      <c r="AF12" s="393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367"/>
      <c r="CA12" s="367"/>
      <c r="CB12" s="367"/>
      <c r="CC12" s="367"/>
      <c r="CD12" s="367"/>
      <c r="CE12" s="367"/>
      <c r="CF12" s="367"/>
      <c r="CG12" s="367"/>
      <c r="CH12" s="367"/>
      <c r="CI12" s="367"/>
      <c r="CJ12" s="367"/>
      <c r="CK12" s="367"/>
      <c r="CL12" s="367"/>
      <c r="CM12" s="367"/>
      <c r="CN12" s="367"/>
      <c r="CO12" s="367"/>
      <c r="CP12" s="367"/>
      <c r="CQ12" s="367"/>
      <c r="CR12" s="367"/>
      <c r="CS12" s="367"/>
      <c r="CT12" s="367"/>
      <c r="CU12" s="367"/>
      <c r="CV12" s="367"/>
      <c r="CW12" s="367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69"/>
      <c r="DR12" s="369"/>
      <c r="DS12" s="369"/>
      <c r="DT12" s="369"/>
      <c r="DU12" s="369"/>
      <c r="DV12" s="370"/>
      <c r="DW12" s="370"/>
      <c r="DX12" s="370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17"/>
      <c r="E13" s="317"/>
      <c r="F13" s="317"/>
      <c r="G13" s="317"/>
      <c r="H13" s="317"/>
      <c r="I13" s="317"/>
      <c r="J13" s="317"/>
      <c r="K13" s="2"/>
      <c r="L13" s="386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8"/>
      <c r="Z13" s="389"/>
      <c r="AA13" s="390"/>
      <c r="AB13" s="394"/>
      <c r="AC13" s="395"/>
      <c r="AD13" s="395"/>
      <c r="AE13" s="395"/>
      <c r="AF13" s="396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397" t="s">
        <v>28</v>
      </c>
      <c r="CA13" s="397"/>
      <c r="CB13" s="397"/>
      <c r="CC13" s="376" t="s">
        <v>65</v>
      </c>
      <c r="CD13" s="376"/>
      <c r="CE13" s="376"/>
      <c r="CF13" s="376"/>
      <c r="CG13" s="376"/>
      <c r="CH13" s="376"/>
      <c r="CI13" s="376"/>
      <c r="CJ13" s="376"/>
      <c r="CK13" s="376"/>
      <c r="CL13" s="377" t="s">
        <v>27</v>
      </c>
      <c r="CM13" s="377"/>
      <c r="CN13" s="377"/>
      <c r="CO13" s="376" t="s">
        <v>66</v>
      </c>
      <c r="CP13" s="376"/>
      <c r="CQ13" s="376"/>
      <c r="CR13" s="376"/>
      <c r="CS13" s="376"/>
      <c r="CT13" s="376"/>
      <c r="CU13" s="376"/>
      <c r="CV13" s="376"/>
      <c r="CW13" s="376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397"/>
      <c r="CA14" s="397"/>
      <c r="CB14" s="397"/>
      <c r="CC14" s="376"/>
      <c r="CD14" s="376"/>
      <c r="CE14" s="376"/>
      <c r="CF14" s="376"/>
      <c r="CG14" s="376"/>
      <c r="CH14" s="376"/>
      <c r="CI14" s="376"/>
      <c r="CJ14" s="376"/>
      <c r="CK14" s="376"/>
      <c r="CL14" s="377"/>
      <c r="CM14" s="377"/>
      <c r="CN14" s="377"/>
      <c r="CO14" s="376"/>
      <c r="CP14" s="376"/>
      <c r="CQ14" s="376"/>
      <c r="CR14" s="376"/>
      <c r="CS14" s="376"/>
      <c r="CT14" s="376"/>
      <c r="CU14" s="376"/>
      <c r="CV14" s="376"/>
      <c r="CW14" s="376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2">
        <f>EE44</f>
        <v>11100000</v>
      </c>
      <c r="EC14" s="373"/>
      <c r="ED14" s="373"/>
      <c r="EE14" s="373"/>
      <c r="EF14" s="373"/>
      <c r="EG14" s="373"/>
      <c r="EH14" s="373"/>
      <c r="EI14" s="373"/>
      <c r="EJ14" s="374"/>
      <c r="EK14" s="2"/>
      <c r="EL14" s="364"/>
      <c r="EM14" s="365"/>
      <c r="EN14" s="365"/>
      <c r="EO14" s="365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17" t="s">
        <v>11</v>
      </c>
      <c r="BR15" s="366"/>
      <c r="BS15" s="366"/>
      <c r="BT15" s="366"/>
      <c r="BU15" s="366"/>
      <c r="BV15" s="366"/>
      <c r="BW15" s="366"/>
      <c r="BX15" s="5"/>
      <c r="BY15" s="29"/>
      <c r="BZ15" s="367" t="s">
        <v>56</v>
      </c>
      <c r="CA15" s="367"/>
      <c r="CB15" s="367"/>
      <c r="CC15" s="367"/>
      <c r="CD15" s="367"/>
      <c r="CE15" s="367"/>
      <c r="CF15" s="367"/>
      <c r="CG15" s="367"/>
      <c r="CH15" s="367"/>
      <c r="CI15" s="367"/>
      <c r="CJ15" s="367"/>
      <c r="CK15" s="367"/>
      <c r="CL15" s="367"/>
      <c r="CM15" s="367"/>
      <c r="CN15" s="367"/>
      <c r="CO15" s="367"/>
      <c r="CP15" s="367"/>
      <c r="CQ15" s="367"/>
      <c r="CR15" s="367"/>
      <c r="CS15" s="367"/>
      <c r="CT15" s="367"/>
      <c r="CU15" s="367"/>
      <c r="CV15" s="367"/>
      <c r="CW15" s="367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>1</v>
      </c>
      <c r="ED15" s="40" t="str">
        <f>IF(LEN(EB14)&gt;=7,MID(EB14,LEN(EB14)-6,1),"")</f>
        <v>1</v>
      </c>
      <c r="EE15" s="40" t="str">
        <f>IF(LEN(EB14)&gt;=6,MID(EB14,LEN(EB14)-5,1),"")</f>
        <v>1</v>
      </c>
      <c r="EF15" s="40" t="str">
        <f>IF(LEN(EB14)&gt;=5,MID(EB14,LEN(EB14)-4,1),"")</f>
        <v>0</v>
      </c>
      <c r="EG15" s="40" t="str">
        <f>IF(LEN(EB14)&gt;=4,MID(EB14,LEN(EB14)-3,1),"")</f>
        <v>0</v>
      </c>
      <c r="EH15" s="40" t="str">
        <f>IF(LEN(EB14)&gt;=3,MID(EB14,LEN(EB14)-2,1),"")</f>
        <v>0</v>
      </c>
      <c r="EI15" s="40" t="str">
        <f>IF(LEN(EB14)&gt;=2,MID(EB14,LEN(EB14)-1,1),"")</f>
        <v>0</v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17" t="s">
        <v>15</v>
      </c>
      <c r="E16" s="317"/>
      <c r="F16" s="317"/>
      <c r="G16" s="317"/>
      <c r="H16" s="317"/>
      <c r="I16" s="317"/>
      <c r="J16" s="317"/>
      <c r="K16" s="2"/>
      <c r="L16" s="344" t="s">
        <v>63</v>
      </c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66"/>
      <c r="BR16" s="366"/>
      <c r="BS16" s="366"/>
      <c r="BT16" s="366"/>
      <c r="BU16" s="366"/>
      <c r="BV16" s="366"/>
      <c r="BW16" s="366"/>
      <c r="BX16" s="29"/>
      <c r="BY16" s="29"/>
      <c r="BZ16" s="367"/>
      <c r="CA16" s="367"/>
      <c r="CB16" s="367"/>
      <c r="CC16" s="367"/>
      <c r="CD16" s="367"/>
      <c r="CE16" s="367"/>
      <c r="CF16" s="367"/>
      <c r="CG16" s="367"/>
      <c r="CH16" s="367"/>
      <c r="CI16" s="367"/>
      <c r="CJ16" s="367"/>
      <c r="CK16" s="367"/>
      <c r="CL16" s="367"/>
      <c r="CM16" s="367"/>
      <c r="CN16" s="367"/>
      <c r="CO16" s="367"/>
      <c r="CP16" s="367"/>
      <c r="CQ16" s="367"/>
      <c r="CR16" s="367"/>
      <c r="CS16" s="367"/>
      <c r="CT16" s="367"/>
      <c r="CU16" s="367"/>
      <c r="CV16" s="367"/>
      <c r="CW16" s="367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1" t="s">
        <v>16</v>
      </c>
      <c r="DX16" s="371"/>
      <c r="DY16" s="371"/>
      <c r="DZ16" s="371"/>
      <c r="EA16" s="371"/>
      <c r="EB16" s="372">
        <f>EN44</f>
        <v>1080000</v>
      </c>
      <c r="EC16" s="373"/>
      <c r="ED16" s="373"/>
      <c r="EE16" s="373"/>
      <c r="EF16" s="373"/>
      <c r="EG16" s="373"/>
      <c r="EH16" s="373"/>
      <c r="EI16" s="373"/>
      <c r="EJ16" s="374"/>
      <c r="EK16" s="2"/>
      <c r="EL16" s="365"/>
      <c r="EM16" s="365"/>
      <c r="EN16" s="365"/>
      <c r="EO16" s="365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17"/>
      <c r="E17" s="317"/>
      <c r="F17" s="317"/>
      <c r="G17" s="317"/>
      <c r="H17" s="317"/>
      <c r="I17" s="317"/>
      <c r="J17" s="317"/>
      <c r="K17" s="2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36" t="s">
        <v>0</v>
      </c>
      <c r="BR17" s="300"/>
      <c r="BS17" s="300"/>
      <c r="BT17" s="300"/>
      <c r="BU17" s="300"/>
      <c r="BV17" s="300"/>
      <c r="BW17" s="300"/>
      <c r="BX17" s="62"/>
      <c r="BY17" s="43"/>
      <c r="BZ17" s="367" t="s">
        <v>69</v>
      </c>
      <c r="CA17" s="367"/>
      <c r="CB17" s="367"/>
      <c r="CC17" s="367"/>
      <c r="CD17" s="367"/>
      <c r="CE17" s="367"/>
      <c r="CF17" s="367"/>
      <c r="CG17" s="367"/>
      <c r="CH17" s="367"/>
      <c r="CI17" s="367"/>
      <c r="CJ17" s="367"/>
      <c r="CK17" s="367"/>
      <c r="CL17" s="367"/>
      <c r="CM17" s="367"/>
      <c r="CN17" s="367"/>
      <c r="CO17" s="367"/>
      <c r="CP17" s="367"/>
      <c r="CQ17" s="367"/>
      <c r="CR17" s="367"/>
      <c r="CS17" s="367"/>
      <c r="CT17" s="367"/>
      <c r="CU17" s="367"/>
      <c r="CV17" s="336" t="s">
        <v>80</v>
      </c>
      <c r="CW17" s="336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1"/>
      <c r="DX17" s="371"/>
      <c r="DY17" s="371"/>
      <c r="DZ17" s="371"/>
      <c r="EA17" s="371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>1</v>
      </c>
      <c r="EE17" s="40" t="str">
        <f>IF(LEN(EB16)&gt;=6,MID(EB16,LEN(EB16)-5,1),"")</f>
        <v>0</v>
      </c>
      <c r="EF17" s="40" t="str">
        <f>IF(LEN(EB16)&gt;=5,MID(EB16,LEN(EB16)-4,1),"")</f>
        <v>8</v>
      </c>
      <c r="EG17" s="40" t="str">
        <f>IF(LEN(EB16)&gt;=4,MID(EB16,LEN(EB16)-3,1),"")</f>
        <v>0</v>
      </c>
      <c r="EH17" s="40" t="str">
        <f>IF(LEN(EB16)&gt;=3,MID(EB16,LEN(EB16)-2,1),"")</f>
        <v>0</v>
      </c>
      <c r="EI17" s="40" t="str">
        <f>IF(LEN(EB16)&gt;=2,MID(EB16,LEN(EB16)-1,1),"")</f>
        <v>0</v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00"/>
      <c r="BR18" s="300"/>
      <c r="BS18" s="300"/>
      <c r="BT18" s="300"/>
      <c r="BU18" s="300"/>
      <c r="BV18" s="300"/>
      <c r="BW18" s="300"/>
      <c r="BX18" s="43"/>
      <c r="BY18" s="43"/>
      <c r="BZ18" s="367"/>
      <c r="CA18" s="367"/>
      <c r="CB18" s="367"/>
      <c r="CC18" s="367"/>
      <c r="CD18" s="367"/>
      <c r="CE18" s="367"/>
      <c r="CF18" s="367"/>
      <c r="CG18" s="367"/>
      <c r="CH18" s="367"/>
      <c r="CI18" s="367"/>
      <c r="CJ18" s="367"/>
      <c r="CK18" s="367"/>
      <c r="CL18" s="367"/>
      <c r="CM18" s="367"/>
      <c r="CN18" s="367"/>
      <c r="CO18" s="367"/>
      <c r="CP18" s="367"/>
      <c r="CQ18" s="367"/>
      <c r="CR18" s="367"/>
      <c r="CS18" s="367"/>
      <c r="CT18" s="367"/>
      <c r="CU18" s="367"/>
      <c r="CV18" s="336"/>
      <c r="CW18" s="336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1" t="s">
        <v>17</v>
      </c>
      <c r="DX18" s="371"/>
      <c r="DY18" s="371"/>
      <c r="DZ18" s="371"/>
      <c r="EA18" s="371"/>
      <c r="EB18" s="372">
        <f>EW44</f>
        <v>12180000</v>
      </c>
      <c r="EC18" s="373"/>
      <c r="ED18" s="373"/>
      <c r="EE18" s="373"/>
      <c r="EF18" s="373"/>
      <c r="EG18" s="373"/>
      <c r="EH18" s="373"/>
      <c r="EI18" s="373"/>
      <c r="EJ18" s="374"/>
      <c r="EK18" s="2"/>
      <c r="EL18" s="365"/>
      <c r="EM18" s="365"/>
      <c r="EN18" s="365"/>
      <c r="EO18" s="365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5" t="s">
        <v>30</v>
      </c>
      <c r="BR19" s="356"/>
      <c r="BS19" s="356"/>
      <c r="BT19" s="356"/>
      <c r="BU19" s="356"/>
      <c r="BV19" s="356"/>
      <c r="BW19" s="356"/>
      <c r="BX19" s="356"/>
      <c r="BY19" s="356"/>
      <c r="BZ19" s="356"/>
      <c r="CA19" s="356"/>
      <c r="CB19" s="356"/>
      <c r="CC19" s="356"/>
      <c r="CD19" s="356"/>
      <c r="CE19" s="356"/>
      <c r="CF19" s="356"/>
      <c r="CG19" s="356"/>
      <c r="CH19" s="356"/>
      <c r="CI19" s="357" t="s">
        <v>71</v>
      </c>
      <c r="CJ19" s="357"/>
      <c r="CK19" s="357"/>
      <c r="CL19" s="357"/>
      <c r="CM19" s="357"/>
      <c r="CN19" s="357"/>
      <c r="CO19" s="357"/>
      <c r="CP19" s="357"/>
      <c r="CQ19" s="357"/>
      <c r="CR19" s="357"/>
      <c r="CS19" s="357"/>
      <c r="CT19" s="357"/>
      <c r="CU19" s="357"/>
      <c r="CV19" s="357"/>
      <c r="CW19" s="357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1"/>
      <c r="DX19" s="371"/>
      <c r="DY19" s="371"/>
      <c r="DZ19" s="371"/>
      <c r="EA19" s="371"/>
      <c r="EB19" s="40" t="str">
        <f>IF(LEN(EB18)&gt;=9,MID(EB18,LEN(EB18)-8,1),"")</f>
        <v/>
      </c>
      <c r="EC19" s="40" t="str">
        <f>IF(LEN(EB18)&gt;=8,MID(EB18,LEN(EB18)-7,1),"")</f>
        <v>1</v>
      </c>
      <c r="ED19" s="40" t="str">
        <f>IF(LEN(EB18)&gt;=7,MID(EB18,LEN(EB18)-6,1),"")</f>
        <v>2</v>
      </c>
      <c r="EE19" s="40" t="str">
        <f>IF(LEN(EB18)&gt;=6,MID(EB18,LEN(EB18)-5,1),"")</f>
        <v>1</v>
      </c>
      <c r="EF19" s="40" t="str">
        <f>IF(LEN(EB18)&gt;=5,MID(EB18,LEN(EB18)-4,1),"")</f>
        <v>8</v>
      </c>
      <c r="EG19" s="40" t="str">
        <f>IF(LEN(EB18)&gt;=4,MID(EB18,LEN(EB18)-3,1),"")</f>
        <v>0</v>
      </c>
      <c r="EH19" s="40" t="str">
        <f>IF(LEN(EB18)&gt;=3,MID(EB18,LEN(EB18)-2,1),"")</f>
        <v>0</v>
      </c>
      <c r="EI19" s="40" t="str">
        <f>IF(LEN(EB18)&gt;=2,MID(EB18,LEN(EB18)-1,1),"")</f>
        <v>0</v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36" t="s">
        <v>32</v>
      </c>
      <c r="E20" s="336"/>
      <c r="F20" s="336"/>
      <c r="G20" s="336"/>
      <c r="H20" s="336"/>
      <c r="I20" s="336"/>
      <c r="J20" s="336"/>
      <c r="K20" s="2"/>
      <c r="L20" s="358"/>
      <c r="M20" s="359"/>
      <c r="N20" s="360"/>
      <c r="O20" s="358"/>
      <c r="P20" s="359"/>
      <c r="Q20" s="360"/>
      <c r="R20" s="358"/>
      <c r="S20" s="359"/>
      <c r="T20" s="360"/>
      <c r="U20" s="358"/>
      <c r="V20" s="359"/>
      <c r="W20" s="360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357"/>
      <c r="CJ20" s="357"/>
      <c r="CK20" s="357"/>
      <c r="CL20" s="357"/>
      <c r="CM20" s="357"/>
      <c r="CN20" s="357"/>
      <c r="CO20" s="357"/>
      <c r="CP20" s="357"/>
      <c r="CQ20" s="357"/>
      <c r="CR20" s="357"/>
      <c r="CS20" s="357"/>
      <c r="CT20" s="357"/>
      <c r="CU20" s="357"/>
      <c r="CV20" s="357"/>
      <c r="CW20" s="357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36"/>
      <c r="E21" s="336"/>
      <c r="F21" s="336"/>
      <c r="G21" s="336"/>
      <c r="H21" s="336"/>
      <c r="I21" s="336"/>
      <c r="J21" s="336"/>
      <c r="K21" s="2"/>
      <c r="L21" s="361"/>
      <c r="M21" s="362"/>
      <c r="N21" s="363"/>
      <c r="O21" s="361"/>
      <c r="P21" s="362"/>
      <c r="Q21" s="363"/>
      <c r="R21" s="361"/>
      <c r="S21" s="362"/>
      <c r="T21" s="363"/>
      <c r="U21" s="361"/>
      <c r="V21" s="362"/>
      <c r="W21" s="36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0" t="s">
        <v>24</v>
      </c>
      <c r="DR21" s="331"/>
      <c r="DS21" s="331"/>
      <c r="DT21" s="331"/>
      <c r="DU21" s="331"/>
      <c r="DV21" s="331"/>
      <c r="DW21" s="331"/>
      <c r="DX21" s="333">
        <v>0.1</v>
      </c>
      <c r="DY21" s="334"/>
      <c r="DZ21" s="334"/>
      <c r="EA21" s="334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36" t="s">
        <v>7</v>
      </c>
      <c r="CF22" s="336"/>
      <c r="CG22" s="336"/>
      <c r="CH22" s="336"/>
      <c r="CI22" s="336"/>
      <c r="CJ22" s="336"/>
      <c r="CK22" s="337"/>
      <c r="CL22" s="338">
        <v>1</v>
      </c>
      <c r="CM22" s="339"/>
      <c r="CN22" s="339"/>
      <c r="CO22" s="339"/>
      <c r="CP22" s="339"/>
      <c r="CQ22" s="339"/>
      <c r="CR22" s="339"/>
      <c r="CS22" s="339"/>
      <c r="CT22" s="339"/>
      <c r="CU22" s="339"/>
      <c r="CV22" s="339"/>
      <c r="CW22" s="340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2"/>
      <c r="DR22" s="332"/>
      <c r="DS22" s="332"/>
      <c r="DT22" s="332"/>
      <c r="DU22" s="332"/>
      <c r="DV22" s="332"/>
      <c r="DW22" s="332"/>
      <c r="DX22" s="335"/>
      <c r="DY22" s="335"/>
      <c r="DZ22" s="335"/>
      <c r="EA22" s="335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3"/>
      <c r="CF23" s="153"/>
      <c r="CG23" s="153"/>
      <c r="CH23" s="153"/>
      <c r="CI23" s="153"/>
      <c r="CJ23" s="153"/>
      <c r="CK23" s="154"/>
      <c r="CL23" s="341"/>
      <c r="CM23" s="342"/>
      <c r="CN23" s="342"/>
      <c r="CO23" s="342"/>
      <c r="CP23" s="342"/>
      <c r="CQ23" s="342"/>
      <c r="CR23" s="342"/>
      <c r="CS23" s="342"/>
      <c r="CT23" s="342"/>
      <c r="CU23" s="342"/>
      <c r="CV23" s="342"/>
      <c r="CW23" s="343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17" t="s">
        <v>31</v>
      </c>
      <c r="E24" s="317"/>
      <c r="F24" s="317"/>
      <c r="G24" s="317"/>
      <c r="H24" s="317"/>
      <c r="I24" s="317"/>
      <c r="J24" s="317"/>
      <c r="K24" s="2"/>
      <c r="L24" s="344" t="s">
        <v>70</v>
      </c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16" t="s">
        <v>47</v>
      </c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65"/>
      <c r="CC24" s="347" t="s">
        <v>67</v>
      </c>
      <c r="CD24" s="348"/>
      <c r="CE24" s="348"/>
      <c r="CF24" s="348"/>
      <c r="CG24" s="348"/>
      <c r="CH24" s="348"/>
      <c r="CI24" s="351" t="s">
        <v>59</v>
      </c>
      <c r="CJ24" s="352"/>
      <c r="CK24" s="352"/>
      <c r="CL24" s="352"/>
      <c r="CM24" s="347" t="s">
        <v>68</v>
      </c>
      <c r="CN24" s="348"/>
      <c r="CO24" s="348"/>
      <c r="CP24" s="348"/>
      <c r="CQ24" s="348"/>
      <c r="CR24" s="348"/>
      <c r="CS24" s="348"/>
      <c r="CT24" s="150" t="s">
        <v>72</v>
      </c>
      <c r="CU24" s="299"/>
      <c r="CV24" s="299"/>
      <c r="CW24" s="299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2" t="s">
        <v>40</v>
      </c>
      <c r="DR24" s="303"/>
      <c r="DS24" s="303"/>
      <c r="DT24" s="303"/>
      <c r="DU24" s="303"/>
      <c r="DV24" s="303"/>
      <c r="DW24" s="304"/>
      <c r="DX24" s="255" t="s">
        <v>41</v>
      </c>
      <c r="DY24" s="256"/>
      <c r="DZ24" s="256"/>
      <c r="EA24" s="256"/>
      <c r="EB24" s="257"/>
      <c r="EC24" s="257"/>
      <c r="ED24" s="257"/>
      <c r="EE24" s="258"/>
      <c r="EF24" s="263">
        <v>0.1</v>
      </c>
      <c r="EG24" s="264"/>
      <c r="EH24" s="264"/>
      <c r="EI24" s="265"/>
      <c r="EJ24" s="269">
        <f>COUNTIF(F42:F47,DX24)</f>
        <v>1</v>
      </c>
      <c r="EK24" s="270"/>
      <c r="EL24" s="270"/>
      <c r="EM24" s="270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17"/>
      <c r="E25" s="317"/>
      <c r="F25" s="317"/>
      <c r="G25" s="317"/>
      <c r="H25" s="317"/>
      <c r="I25" s="317"/>
      <c r="J25" s="317"/>
      <c r="K25" s="2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5"/>
      <c r="CC25" s="349"/>
      <c r="CD25" s="349"/>
      <c r="CE25" s="349"/>
      <c r="CF25" s="349"/>
      <c r="CG25" s="349"/>
      <c r="CH25" s="349"/>
      <c r="CI25" s="353"/>
      <c r="CJ25" s="353"/>
      <c r="CK25" s="353"/>
      <c r="CL25" s="353"/>
      <c r="CM25" s="349"/>
      <c r="CN25" s="349"/>
      <c r="CO25" s="349"/>
      <c r="CP25" s="349"/>
      <c r="CQ25" s="349"/>
      <c r="CR25" s="349"/>
      <c r="CS25" s="349"/>
      <c r="CT25" s="300"/>
      <c r="CU25" s="300"/>
      <c r="CV25" s="300"/>
      <c r="CW25" s="300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5"/>
      <c r="DR25" s="306"/>
      <c r="DS25" s="306"/>
      <c r="DT25" s="306"/>
      <c r="DU25" s="306"/>
      <c r="DV25" s="306"/>
      <c r="DW25" s="307"/>
      <c r="DX25" s="259"/>
      <c r="DY25" s="260"/>
      <c r="DZ25" s="260"/>
      <c r="EA25" s="260"/>
      <c r="EB25" s="261"/>
      <c r="EC25" s="261"/>
      <c r="ED25" s="261"/>
      <c r="EE25" s="262"/>
      <c r="EF25" s="266"/>
      <c r="EG25" s="267"/>
      <c r="EH25" s="267"/>
      <c r="EI25" s="268"/>
      <c r="EJ25" s="271"/>
      <c r="EK25" s="271"/>
      <c r="EL25" s="271"/>
      <c r="EM25" s="271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66"/>
      <c r="CC26" s="350"/>
      <c r="CD26" s="350"/>
      <c r="CE26" s="350"/>
      <c r="CF26" s="350"/>
      <c r="CG26" s="350"/>
      <c r="CH26" s="350"/>
      <c r="CI26" s="354"/>
      <c r="CJ26" s="354"/>
      <c r="CK26" s="354"/>
      <c r="CL26" s="354"/>
      <c r="CM26" s="350"/>
      <c r="CN26" s="350"/>
      <c r="CO26" s="350"/>
      <c r="CP26" s="350"/>
      <c r="CQ26" s="350"/>
      <c r="CR26" s="350"/>
      <c r="CS26" s="350"/>
      <c r="CT26" s="301"/>
      <c r="CU26" s="301"/>
      <c r="CV26" s="301"/>
      <c r="CW26" s="301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08"/>
      <c r="DR26" s="309"/>
      <c r="DS26" s="309"/>
      <c r="DT26" s="309"/>
      <c r="DU26" s="309"/>
      <c r="DV26" s="309"/>
      <c r="DW26" s="310"/>
      <c r="DX26" s="255" t="s">
        <v>42</v>
      </c>
      <c r="DY26" s="256"/>
      <c r="DZ26" s="256"/>
      <c r="EA26" s="256"/>
      <c r="EB26" s="257"/>
      <c r="EC26" s="257"/>
      <c r="ED26" s="257"/>
      <c r="EE26" s="258"/>
      <c r="EF26" s="263">
        <v>0.08</v>
      </c>
      <c r="EG26" s="264"/>
      <c r="EH26" s="264"/>
      <c r="EI26" s="265"/>
      <c r="EJ26" s="269">
        <f>COUNTIF(F42:F47,DX26)</f>
        <v>1</v>
      </c>
      <c r="EK26" s="270"/>
      <c r="EL26" s="270"/>
      <c r="EM26" s="270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4" t="s">
        <v>5</v>
      </c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87" t="s">
        <v>25</v>
      </c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65"/>
      <c r="CC27" s="290" t="s">
        <v>73</v>
      </c>
      <c r="CD27" s="291"/>
      <c r="CE27" s="291"/>
      <c r="CF27" s="291"/>
      <c r="CG27" s="291"/>
      <c r="CH27" s="291"/>
      <c r="CI27" s="291"/>
      <c r="CJ27" s="292"/>
      <c r="CK27" s="292"/>
      <c r="CL27" s="16"/>
      <c r="CM27" s="137" t="s">
        <v>8</v>
      </c>
      <c r="CN27" s="131"/>
      <c r="CO27" s="290">
        <v>1234567</v>
      </c>
      <c r="CP27" s="290"/>
      <c r="CQ27" s="290"/>
      <c r="CR27" s="290"/>
      <c r="CS27" s="290"/>
      <c r="CT27" s="290"/>
      <c r="CU27" s="290"/>
      <c r="CV27" s="290"/>
      <c r="CW27" s="290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08"/>
      <c r="DR27" s="309"/>
      <c r="DS27" s="309"/>
      <c r="DT27" s="309"/>
      <c r="DU27" s="309"/>
      <c r="DV27" s="309"/>
      <c r="DW27" s="310"/>
      <c r="DX27" s="259"/>
      <c r="DY27" s="260"/>
      <c r="DZ27" s="260"/>
      <c r="EA27" s="260"/>
      <c r="EB27" s="261"/>
      <c r="EC27" s="261"/>
      <c r="ED27" s="261"/>
      <c r="EE27" s="262"/>
      <c r="EF27" s="266"/>
      <c r="EG27" s="267"/>
      <c r="EH27" s="267"/>
      <c r="EI27" s="268"/>
      <c r="EJ27" s="271"/>
      <c r="EK27" s="271"/>
      <c r="EL27" s="271"/>
      <c r="EM27" s="271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4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5"/>
      <c r="CC28" s="293"/>
      <c r="CD28" s="293"/>
      <c r="CE28" s="293"/>
      <c r="CF28" s="293"/>
      <c r="CG28" s="293"/>
      <c r="CH28" s="293"/>
      <c r="CI28" s="293"/>
      <c r="CJ28" s="294"/>
      <c r="CK28" s="294"/>
      <c r="CL28" s="2"/>
      <c r="CM28" s="204"/>
      <c r="CN28" s="204"/>
      <c r="CO28" s="297"/>
      <c r="CP28" s="297"/>
      <c r="CQ28" s="297"/>
      <c r="CR28" s="297"/>
      <c r="CS28" s="297"/>
      <c r="CT28" s="297"/>
      <c r="CU28" s="297"/>
      <c r="CV28" s="297"/>
      <c r="CW28" s="297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08"/>
      <c r="DR28" s="309"/>
      <c r="DS28" s="309"/>
      <c r="DT28" s="309"/>
      <c r="DU28" s="309"/>
      <c r="DV28" s="309"/>
      <c r="DW28" s="310"/>
      <c r="DX28" s="255" t="s">
        <v>39</v>
      </c>
      <c r="DY28" s="256"/>
      <c r="DZ28" s="256"/>
      <c r="EA28" s="256"/>
      <c r="EB28" s="257"/>
      <c r="EC28" s="257"/>
      <c r="ED28" s="257"/>
      <c r="EE28" s="258"/>
      <c r="EF28" s="263"/>
      <c r="EG28" s="264"/>
      <c r="EH28" s="264"/>
      <c r="EI28" s="265"/>
      <c r="EJ28" s="269">
        <f>COUNTIF(F42:F47,DX28)</f>
        <v>1</v>
      </c>
      <c r="EK28" s="270"/>
      <c r="EL28" s="270"/>
      <c r="EM28" s="270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5"/>
      <c r="E29" s="285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66"/>
      <c r="CC29" s="295"/>
      <c r="CD29" s="295"/>
      <c r="CE29" s="295"/>
      <c r="CF29" s="295"/>
      <c r="CG29" s="295"/>
      <c r="CH29" s="295"/>
      <c r="CI29" s="295"/>
      <c r="CJ29" s="296"/>
      <c r="CK29" s="296"/>
      <c r="CL29" s="13"/>
      <c r="CM29" s="249"/>
      <c r="CN29" s="249"/>
      <c r="CO29" s="298"/>
      <c r="CP29" s="298"/>
      <c r="CQ29" s="298"/>
      <c r="CR29" s="298"/>
      <c r="CS29" s="298"/>
      <c r="CT29" s="298"/>
      <c r="CU29" s="298"/>
      <c r="CV29" s="298"/>
      <c r="CW29" s="298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08"/>
      <c r="DR29" s="309"/>
      <c r="DS29" s="309"/>
      <c r="DT29" s="309"/>
      <c r="DU29" s="309"/>
      <c r="DV29" s="309"/>
      <c r="DW29" s="310"/>
      <c r="DX29" s="259"/>
      <c r="DY29" s="260"/>
      <c r="DZ29" s="260"/>
      <c r="EA29" s="260"/>
      <c r="EB29" s="261"/>
      <c r="EC29" s="261"/>
      <c r="ED29" s="261"/>
      <c r="EE29" s="262"/>
      <c r="EF29" s="266"/>
      <c r="EG29" s="267"/>
      <c r="EH29" s="267"/>
      <c r="EI29" s="268"/>
      <c r="EJ29" s="271"/>
      <c r="EK29" s="271"/>
      <c r="EL29" s="271"/>
      <c r="EM29" s="271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0"/>
      <c r="O30" s="321"/>
      <c r="P30" s="321"/>
      <c r="Q30" s="321"/>
      <c r="R30" s="321"/>
      <c r="S30" s="322"/>
      <c r="T30" s="323"/>
      <c r="U30" s="314"/>
      <c r="V30" s="324"/>
      <c r="W30" s="279"/>
      <c r="X30" s="279"/>
      <c r="Y30" s="283"/>
      <c r="Z30" s="279" t="s">
        <v>3</v>
      </c>
      <c r="AA30" s="280"/>
      <c r="AB30" s="280"/>
      <c r="AC30" s="325"/>
      <c r="AD30" s="282"/>
      <c r="AE30" s="283"/>
      <c r="AF30" s="279"/>
      <c r="AG30" s="279"/>
      <c r="AH30" s="283"/>
      <c r="AI30" s="279" t="s">
        <v>4</v>
      </c>
      <c r="AJ30" s="280"/>
      <c r="AK30" s="281"/>
      <c r="AL30" s="282"/>
      <c r="AM30" s="282"/>
      <c r="AN30" s="283"/>
      <c r="AO30" s="279"/>
      <c r="AP30" s="279"/>
      <c r="AQ30" s="283"/>
      <c r="AR30" s="279" t="s">
        <v>2</v>
      </c>
      <c r="AS30" s="279"/>
      <c r="AT30" s="283"/>
      <c r="AU30" s="314"/>
      <c r="AV30" s="315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16" t="s">
        <v>48</v>
      </c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65"/>
      <c r="CC30" s="272" t="s">
        <v>56</v>
      </c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08"/>
      <c r="DR30" s="309"/>
      <c r="DS30" s="309"/>
      <c r="DT30" s="309"/>
      <c r="DU30" s="309"/>
      <c r="DV30" s="309"/>
      <c r="DW30" s="310"/>
      <c r="DX30" s="255"/>
      <c r="DY30" s="256"/>
      <c r="DZ30" s="256"/>
      <c r="EA30" s="256"/>
      <c r="EB30" s="257"/>
      <c r="EC30" s="257"/>
      <c r="ED30" s="257"/>
      <c r="EE30" s="258"/>
      <c r="EF30" s="263"/>
      <c r="EG30" s="264"/>
      <c r="EH30" s="264"/>
      <c r="EI30" s="265"/>
      <c r="EJ30" s="269"/>
      <c r="EK30" s="270"/>
      <c r="EL30" s="270"/>
      <c r="EM30" s="270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39" t="s">
        <v>20</v>
      </c>
      <c r="O31" s="204"/>
      <c r="P31" s="204"/>
      <c r="Q31" s="204"/>
      <c r="R31" s="204"/>
      <c r="S31" s="205"/>
      <c r="T31" s="209" t="str">
        <f>EB15</f>
        <v/>
      </c>
      <c r="U31" s="210"/>
      <c r="V31" s="211"/>
      <c r="W31" s="215" t="str">
        <f>EC15</f>
        <v>1</v>
      </c>
      <c r="X31" s="215"/>
      <c r="Y31" s="215"/>
      <c r="Z31" s="215" t="str">
        <f>ED15</f>
        <v>1</v>
      </c>
      <c r="AA31" s="217"/>
      <c r="AB31" s="217"/>
      <c r="AC31" s="219" t="str">
        <f>EE15</f>
        <v>1</v>
      </c>
      <c r="AD31" s="220"/>
      <c r="AE31" s="215"/>
      <c r="AF31" s="215" t="str">
        <f>EF15</f>
        <v>0</v>
      </c>
      <c r="AG31" s="215"/>
      <c r="AH31" s="215"/>
      <c r="AI31" s="215" t="str">
        <f>EG15</f>
        <v>0</v>
      </c>
      <c r="AJ31" s="217"/>
      <c r="AK31" s="223"/>
      <c r="AL31" s="220" t="str">
        <f>EH15</f>
        <v>0</v>
      </c>
      <c r="AM31" s="220"/>
      <c r="AN31" s="215"/>
      <c r="AO31" s="215" t="str">
        <f>EI15</f>
        <v>0</v>
      </c>
      <c r="AP31" s="215"/>
      <c r="AQ31" s="215"/>
      <c r="AR31" s="215" t="str">
        <f>IF(EB14=0,"",EJ15)</f>
        <v>0</v>
      </c>
      <c r="AS31" s="215"/>
      <c r="AT31" s="215"/>
      <c r="AU31" s="230" t="s">
        <v>9</v>
      </c>
      <c r="AV31" s="231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5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08"/>
      <c r="DR31" s="309"/>
      <c r="DS31" s="309"/>
      <c r="DT31" s="309"/>
      <c r="DU31" s="309"/>
      <c r="DV31" s="309"/>
      <c r="DW31" s="310"/>
      <c r="DX31" s="259"/>
      <c r="DY31" s="260"/>
      <c r="DZ31" s="260"/>
      <c r="EA31" s="260"/>
      <c r="EB31" s="261"/>
      <c r="EC31" s="261"/>
      <c r="ED31" s="261"/>
      <c r="EE31" s="262"/>
      <c r="EF31" s="266"/>
      <c r="EG31" s="267"/>
      <c r="EH31" s="267"/>
      <c r="EI31" s="268"/>
      <c r="EJ31" s="271"/>
      <c r="EK31" s="271"/>
      <c r="EL31" s="271"/>
      <c r="EM31" s="271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326">
        <v>10</v>
      </c>
      <c r="H32" s="327"/>
      <c r="I32" s="327"/>
      <c r="J32" s="328" t="s">
        <v>6</v>
      </c>
      <c r="K32" s="329"/>
      <c r="L32" s="329"/>
      <c r="M32" s="12"/>
      <c r="N32" s="248"/>
      <c r="O32" s="249"/>
      <c r="P32" s="249"/>
      <c r="Q32" s="249"/>
      <c r="R32" s="249"/>
      <c r="S32" s="250"/>
      <c r="T32" s="275"/>
      <c r="U32" s="237"/>
      <c r="V32" s="276"/>
      <c r="W32" s="277"/>
      <c r="X32" s="277"/>
      <c r="Y32" s="277"/>
      <c r="Z32" s="277"/>
      <c r="AA32" s="236"/>
      <c r="AB32" s="236"/>
      <c r="AC32" s="278"/>
      <c r="AD32" s="238"/>
      <c r="AE32" s="277"/>
      <c r="AF32" s="277"/>
      <c r="AG32" s="277"/>
      <c r="AH32" s="277"/>
      <c r="AI32" s="277"/>
      <c r="AJ32" s="236"/>
      <c r="AK32" s="319"/>
      <c r="AL32" s="238"/>
      <c r="AM32" s="238"/>
      <c r="AN32" s="277"/>
      <c r="AO32" s="277"/>
      <c r="AP32" s="277"/>
      <c r="AQ32" s="277"/>
      <c r="AR32" s="277"/>
      <c r="AS32" s="277"/>
      <c r="AT32" s="277"/>
      <c r="AU32" s="239"/>
      <c r="AV32" s="240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18"/>
      <c r="BR32" s="318"/>
      <c r="BS32" s="318"/>
      <c r="BT32" s="318"/>
      <c r="BU32" s="318"/>
      <c r="BV32" s="318"/>
      <c r="BW32" s="318"/>
      <c r="BX32" s="318"/>
      <c r="BY32" s="318"/>
      <c r="BZ32" s="318"/>
      <c r="CA32" s="318"/>
      <c r="CB32" s="66"/>
      <c r="CC32" s="274"/>
      <c r="CD32" s="274"/>
      <c r="CE32" s="274"/>
      <c r="CF32" s="274"/>
      <c r="CG32" s="274"/>
      <c r="CH32" s="274"/>
      <c r="CI32" s="274"/>
      <c r="CJ32" s="274"/>
      <c r="CK32" s="274"/>
      <c r="CL32" s="274"/>
      <c r="CM32" s="274"/>
      <c r="CN32" s="274"/>
      <c r="CO32" s="274"/>
      <c r="CP32" s="274"/>
      <c r="CQ32" s="274"/>
      <c r="CR32" s="274"/>
      <c r="CS32" s="274"/>
      <c r="CT32" s="274"/>
      <c r="CU32" s="274"/>
      <c r="CV32" s="274"/>
      <c r="CW32" s="274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08"/>
      <c r="DR32" s="309"/>
      <c r="DS32" s="309"/>
      <c r="DT32" s="309"/>
      <c r="DU32" s="309"/>
      <c r="DV32" s="309"/>
      <c r="DW32" s="310"/>
      <c r="DX32" s="255" t="s">
        <v>17</v>
      </c>
      <c r="DY32" s="256"/>
      <c r="DZ32" s="256"/>
      <c r="EA32" s="256"/>
      <c r="EB32" s="257"/>
      <c r="EC32" s="257"/>
      <c r="ED32" s="257"/>
      <c r="EE32" s="258"/>
      <c r="EF32" s="263"/>
      <c r="EG32" s="264"/>
      <c r="EH32" s="264"/>
      <c r="EI32" s="265"/>
      <c r="EJ32" s="269">
        <f>SUM(EJ24:EM31)</f>
        <v>3</v>
      </c>
      <c r="EK32" s="270"/>
      <c r="EL32" s="270"/>
      <c r="EM32" s="270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327"/>
      <c r="H33" s="327"/>
      <c r="I33" s="327"/>
      <c r="J33" s="329"/>
      <c r="K33" s="329"/>
      <c r="L33" s="329"/>
      <c r="M33" s="12"/>
      <c r="N33" s="136"/>
      <c r="O33" s="131"/>
      <c r="P33" s="131"/>
      <c r="Q33" s="131"/>
      <c r="R33" s="131"/>
      <c r="S33" s="244"/>
      <c r="T33" s="245"/>
      <c r="U33" s="228"/>
      <c r="V33" s="246"/>
      <c r="W33" s="227"/>
      <c r="X33" s="227"/>
      <c r="Y33" s="226"/>
      <c r="Z33" s="227"/>
      <c r="AA33" s="234"/>
      <c r="AB33" s="234"/>
      <c r="AC33" s="247"/>
      <c r="AD33" s="225"/>
      <c r="AE33" s="226"/>
      <c r="AF33" s="227"/>
      <c r="AG33" s="227"/>
      <c r="AH33" s="226"/>
      <c r="AI33" s="227"/>
      <c r="AJ33" s="234"/>
      <c r="AK33" s="235"/>
      <c r="AL33" s="225"/>
      <c r="AM33" s="225"/>
      <c r="AN33" s="226"/>
      <c r="AO33" s="227"/>
      <c r="AP33" s="227"/>
      <c r="AQ33" s="226"/>
      <c r="AR33" s="227"/>
      <c r="AS33" s="227"/>
      <c r="AT33" s="226"/>
      <c r="AU33" s="228"/>
      <c r="AV33" s="229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1"/>
      <c r="DR33" s="312"/>
      <c r="DS33" s="312"/>
      <c r="DT33" s="312"/>
      <c r="DU33" s="312"/>
      <c r="DV33" s="312"/>
      <c r="DW33" s="313"/>
      <c r="DX33" s="259"/>
      <c r="DY33" s="260"/>
      <c r="DZ33" s="260"/>
      <c r="EA33" s="260"/>
      <c r="EB33" s="261"/>
      <c r="EC33" s="261"/>
      <c r="ED33" s="261"/>
      <c r="EE33" s="262"/>
      <c r="EF33" s="266"/>
      <c r="EG33" s="267"/>
      <c r="EH33" s="267"/>
      <c r="EI33" s="268"/>
      <c r="EJ33" s="271"/>
      <c r="EK33" s="271"/>
      <c r="EL33" s="271"/>
      <c r="EM33" s="271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39" t="s">
        <v>1</v>
      </c>
      <c r="O34" s="204"/>
      <c r="P34" s="204"/>
      <c r="Q34" s="204"/>
      <c r="R34" s="204"/>
      <c r="S34" s="205"/>
      <c r="T34" s="251" t="str">
        <f>EB17</f>
        <v/>
      </c>
      <c r="U34" s="210"/>
      <c r="V34" s="220"/>
      <c r="W34" s="217" t="str">
        <f>EC17</f>
        <v/>
      </c>
      <c r="X34" s="210"/>
      <c r="Y34" s="220"/>
      <c r="Z34" s="217" t="str">
        <f>ED17</f>
        <v>1</v>
      </c>
      <c r="AA34" s="210"/>
      <c r="AB34" s="210"/>
      <c r="AC34" s="251" t="str">
        <f>EE17</f>
        <v>0</v>
      </c>
      <c r="AD34" s="210"/>
      <c r="AE34" s="220"/>
      <c r="AF34" s="217" t="str">
        <f>EF17</f>
        <v>8</v>
      </c>
      <c r="AG34" s="210"/>
      <c r="AH34" s="220"/>
      <c r="AI34" s="217" t="str">
        <f>EG17</f>
        <v>0</v>
      </c>
      <c r="AJ34" s="210"/>
      <c r="AK34" s="253"/>
      <c r="AL34" s="210" t="str">
        <f>EH17</f>
        <v>0</v>
      </c>
      <c r="AM34" s="210"/>
      <c r="AN34" s="220"/>
      <c r="AO34" s="217" t="str">
        <f>EI17</f>
        <v>0</v>
      </c>
      <c r="AP34" s="210"/>
      <c r="AQ34" s="220"/>
      <c r="AR34" s="217" t="str">
        <f>IF(EB16=0,"",EJ17)</f>
        <v>0</v>
      </c>
      <c r="AS34" s="210"/>
      <c r="AT34" s="220"/>
      <c r="AU34" s="230" t="s">
        <v>9</v>
      </c>
      <c r="AV34" s="231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1" t="s">
        <v>13</v>
      </c>
      <c r="G35" s="242"/>
      <c r="H35" s="242"/>
      <c r="I35" s="242"/>
      <c r="J35" s="242"/>
      <c r="K35" s="242"/>
      <c r="L35" s="242"/>
      <c r="M35" s="243"/>
      <c r="N35" s="248"/>
      <c r="O35" s="249"/>
      <c r="P35" s="249"/>
      <c r="Q35" s="249"/>
      <c r="R35" s="249"/>
      <c r="S35" s="250"/>
      <c r="T35" s="252"/>
      <c r="U35" s="237"/>
      <c r="V35" s="238"/>
      <c r="W35" s="236"/>
      <c r="X35" s="237"/>
      <c r="Y35" s="238"/>
      <c r="Z35" s="236"/>
      <c r="AA35" s="237"/>
      <c r="AB35" s="237"/>
      <c r="AC35" s="252"/>
      <c r="AD35" s="237"/>
      <c r="AE35" s="238"/>
      <c r="AF35" s="236"/>
      <c r="AG35" s="237"/>
      <c r="AH35" s="238"/>
      <c r="AI35" s="236"/>
      <c r="AJ35" s="237"/>
      <c r="AK35" s="254"/>
      <c r="AL35" s="237"/>
      <c r="AM35" s="237"/>
      <c r="AN35" s="238"/>
      <c r="AO35" s="236"/>
      <c r="AP35" s="237"/>
      <c r="AQ35" s="238"/>
      <c r="AR35" s="236"/>
      <c r="AS35" s="237"/>
      <c r="AT35" s="238"/>
      <c r="AU35" s="239"/>
      <c r="AV35" s="240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1"/>
      <c r="G36" s="242"/>
      <c r="H36" s="242"/>
      <c r="I36" s="242"/>
      <c r="J36" s="242"/>
      <c r="K36" s="242"/>
      <c r="L36" s="242"/>
      <c r="M36" s="243"/>
      <c r="N36" s="136"/>
      <c r="O36" s="131"/>
      <c r="P36" s="131"/>
      <c r="Q36" s="131"/>
      <c r="R36" s="131"/>
      <c r="S36" s="244"/>
      <c r="T36" s="245"/>
      <c r="U36" s="228"/>
      <c r="V36" s="246"/>
      <c r="W36" s="227"/>
      <c r="X36" s="227"/>
      <c r="Y36" s="226"/>
      <c r="Z36" s="227"/>
      <c r="AA36" s="234"/>
      <c r="AB36" s="234"/>
      <c r="AC36" s="247"/>
      <c r="AD36" s="225"/>
      <c r="AE36" s="226"/>
      <c r="AF36" s="227"/>
      <c r="AG36" s="227"/>
      <c r="AH36" s="226"/>
      <c r="AI36" s="227"/>
      <c r="AJ36" s="234"/>
      <c r="AK36" s="235"/>
      <c r="AL36" s="225"/>
      <c r="AM36" s="225"/>
      <c r="AN36" s="226"/>
      <c r="AO36" s="227"/>
      <c r="AP36" s="227"/>
      <c r="AQ36" s="226"/>
      <c r="AR36" s="227"/>
      <c r="AS36" s="227"/>
      <c r="AT36" s="226"/>
      <c r="AU36" s="228"/>
      <c r="AV36" s="229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4"/>
      <c r="BL36" s="94"/>
      <c r="BM36" s="94"/>
      <c r="BN36" s="94"/>
      <c r="BO36" s="94"/>
      <c r="BP36" s="94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0" t="s">
        <v>35</v>
      </c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200"/>
      <c r="EE36" s="190" t="s">
        <v>36</v>
      </c>
      <c r="EF36" s="196"/>
      <c r="EG36" s="196"/>
      <c r="EH36" s="199"/>
      <c r="EI36" s="199"/>
      <c r="EJ36" s="199"/>
      <c r="EK36" s="199"/>
      <c r="EL36" s="199"/>
      <c r="EM36" s="200"/>
      <c r="EN36" s="190" t="s">
        <v>16</v>
      </c>
      <c r="EO36" s="196"/>
      <c r="EP36" s="196"/>
      <c r="EQ36" s="199"/>
      <c r="ER36" s="199"/>
      <c r="ES36" s="199"/>
      <c r="ET36" s="199"/>
      <c r="EU36" s="199"/>
      <c r="EV36" s="200"/>
      <c r="EW36" s="190" t="s">
        <v>37</v>
      </c>
      <c r="EX36" s="199"/>
      <c r="EY36" s="199"/>
      <c r="EZ36" s="199"/>
      <c r="FA36" s="199"/>
      <c r="FB36" s="199"/>
      <c r="FC36" s="199"/>
      <c r="FD36" s="199"/>
      <c r="FE36" s="199"/>
      <c r="FF36" s="199"/>
      <c r="FG36" s="200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39" t="s">
        <v>21</v>
      </c>
      <c r="O37" s="204"/>
      <c r="P37" s="204"/>
      <c r="Q37" s="204"/>
      <c r="R37" s="204"/>
      <c r="S37" s="205"/>
      <c r="T37" s="209" t="str">
        <f>EB19</f>
        <v/>
      </c>
      <c r="U37" s="210"/>
      <c r="V37" s="211"/>
      <c r="W37" s="215" t="str">
        <f>EC19</f>
        <v>1</v>
      </c>
      <c r="X37" s="215"/>
      <c r="Y37" s="215"/>
      <c r="Z37" s="215" t="str">
        <f>ED19</f>
        <v>2</v>
      </c>
      <c r="AA37" s="217"/>
      <c r="AB37" s="217"/>
      <c r="AC37" s="219" t="str">
        <f>EE19</f>
        <v>1</v>
      </c>
      <c r="AD37" s="220"/>
      <c r="AE37" s="215"/>
      <c r="AF37" s="215" t="str">
        <f>EF19</f>
        <v>8</v>
      </c>
      <c r="AG37" s="215"/>
      <c r="AH37" s="215"/>
      <c r="AI37" s="215" t="str">
        <f>EG19</f>
        <v>0</v>
      </c>
      <c r="AJ37" s="217"/>
      <c r="AK37" s="223"/>
      <c r="AL37" s="220" t="str">
        <f>EH19</f>
        <v>0</v>
      </c>
      <c r="AM37" s="220"/>
      <c r="AN37" s="215"/>
      <c r="AO37" s="215" t="str">
        <f>EI19</f>
        <v>0</v>
      </c>
      <c r="AP37" s="215"/>
      <c r="AQ37" s="215"/>
      <c r="AR37" s="215" t="str">
        <f>IF(EB18=0,"",EJ19)</f>
        <v>0</v>
      </c>
      <c r="AS37" s="215"/>
      <c r="AT37" s="215"/>
      <c r="AU37" s="230" t="s">
        <v>9</v>
      </c>
      <c r="AV37" s="231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2"/>
      <c r="BL37" s="93"/>
      <c r="BM37" s="90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3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2"/>
      <c r="EE37" s="197"/>
      <c r="EF37" s="198"/>
      <c r="EG37" s="198"/>
      <c r="EH37" s="201"/>
      <c r="EI37" s="201"/>
      <c r="EJ37" s="201"/>
      <c r="EK37" s="201"/>
      <c r="EL37" s="201"/>
      <c r="EM37" s="202"/>
      <c r="EN37" s="197"/>
      <c r="EO37" s="198"/>
      <c r="EP37" s="198"/>
      <c r="EQ37" s="201"/>
      <c r="ER37" s="201"/>
      <c r="ES37" s="201"/>
      <c r="ET37" s="201"/>
      <c r="EU37" s="201"/>
      <c r="EV37" s="202"/>
      <c r="EW37" s="203"/>
      <c r="EX37" s="201"/>
      <c r="EY37" s="201"/>
      <c r="EZ37" s="201"/>
      <c r="FA37" s="201"/>
      <c r="FB37" s="201"/>
      <c r="FC37" s="201"/>
      <c r="FD37" s="201"/>
      <c r="FE37" s="201"/>
      <c r="FF37" s="201"/>
      <c r="FG37" s="20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6"/>
      <c r="O38" s="207"/>
      <c r="P38" s="207"/>
      <c r="Q38" s="207"/>
      <c r="R38" s="207"/>
      <c r="S38" s="208"/>
      <c r="T38" s="212"/>
      <c r="U38" s="213"/>
      <c r="V38" s="214"/>
      <c r="W38" s="216"/>
      <c r="X38" s="216"/>
      <c r="Y38" s="216"/>
      <c r="Z38" s="216"/>
      <c r="AA38" s="218"/>
      <c r="AB38" s="218"/>
      <c r="AC38" s="221"/>
      <c r="AD38" s="222"/>
      <c r="AE38" s="216"/>
      <c r="AF38" s="216"/>
      <c r="AG38" s="216"/>
      <c r="AH38" s="216"/>
      <c r="AI38" s="216"/>
      <c r="AJ38" s="218"/>
      <c r="AK38" s="224"/>
      <c r="AL38" s="222"/>
      <c r="AM38" s="222"/>
      <c r="AN38" s="216"/>
      <c r="AO38" s="216"/>
      <c r="AP38" s="216"/>
      <c r="AQ38" s="216"/>
      <c r="AR38" s="216"/>
      <c r="AS38" s="216"/>
      <c r="AT38" s="216"/>
      <c r="AU38" s="232"/>
      <c r="AV38" s="233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3"/>
      <c r="BL38" s="93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84" t="s">
        <v>57</v>
      </c>
      <c r="DR38" s="185"/>
      <c r="DS38" s="185"/>
      <c r="DT38" s="185"/>
      <c r="DU38" s="185"/>
      <c r="DV38" s="185"/>
      <c r="DW38" s="185"/>
      <c r="DX38" s="185"/>
      <c r="DY38" s="155" t="str">
        <f>IF(DQ38="","","：対象取引")</f>
        <v>：対象取引</v>
      </c>
      <c r="DZ38" s="156"/>
      <c r="EA38" s="156"/>
      <c r="EB38" s="156"/>
      <c r="EC38" s="156"/>
      <c r="ED38" s="157"/>
      <c r="EE38" s="176">
        <f>T42</f>
        <v>10000000</v>
      </c>
      <c r="EF38" s="177"/>
      <c r="EG38" s="177"/>
      <c r="EH38" s="178"/>
      <c r="EI38" s="178"/>
      <c r="EJ38" s="178"/>
      <c r="EK38" s="178"/>
      <c r="EL38" s="178"/>
      <c r="EM38" s="179"/>
      <c r="EN38" s="176">
        <f>AC42</f>
        <v>1000000</v>
      </c>
      <c r="EO38" s="177"/>
      <c r="EP38" s="177"/>
      <c r="EQ38" s="178"/>
      <c r="ER38" s="178"/>
      <c r="ES38" s="178"/>
      <c r="ET38" s="178"/>
      <c r="EU38" s="178"/>
      <c r="EV38" s="179"/>
      <c r="EW38" s="176">
        <f>AL42</f>
        <v>11000000</v>
      </c>
      <c r="EX38" s="177"/>
      <c r="EY38" s="177"/>
      <c r="EZ38" s="178"/>
      <c r="FA38" s="178"/>
      <c r="FB38" s="178"/>
      <c r="FC38" s="178"/>
      <c r="FD38" s="178"/>
      <c r="FE38" s="188"/>
      <c r="FF38" s="147" t="s">
        <v>9</v>
      </c>
      <c r="FG38" s="14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2"/>
      <c r="BL39" s="93"/>
      <c r="BM39" s="404"/>
      <c r="BN39" s="404"/>
      <c r="BO39" s="404"/>
      <c r="BP39" s="404"/>
      <c r="BQ39" s="404"/>
      <c r="BR39" s="404"/>
      <c r="BS39" s="404"/>
      <c r="BT39" s="404"/>
      <c r="BU39" s="404"/>
      <c r="BV39" s="404"/>
      <c r="BW39" s="404"/>
      <c r="BX39" s="404"/>
      <c r="BY39" s="404"/>
      <c r="BZ39" s="404"/>
      <c r="CA39" s="404"/>
      <c r="CB39" s="404"/>
      <c r="CC39" s="404"/>
      <c r="CD39" s="404"/>
      <c r="CE39" s="404"/>
      <c r="CF39" s="404"/>
      <c r="CG39" s="404"/>
      <c r="CH39" s="404"/>
      <c r="CI39" s="404"/>
      <c r="CJ39" s="404"/>
      <c r="CK39" s="404"/>
      <c r="CL39" s="404"/>
      <c r="CM39" s="404"/>
      <c r="CN39" s="404"/>
      <c r="CO39" s="404"/>
      <c r="CP39" s="404"/>
      <c r="CQ39" s="404"/>
      <c r="CR39" s="404"/>
      <c r="CS39" s="404"/>
      <c r="CT39" s="404"/>
      <c r="CU39" s="404"/>
      <c r="CV39" s="404"/>
      <c r="CW39" s="404"/>
      <c r="CX39" s="404"/>
      <c r="CY39" s="404"/>
      <c r="CZ39" s="404"/>
      <c r="DA39" s="404"/>
      <c r="DB39" s="404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86"/>
      <c r="DR39" s="187"/>
      <c r="DS39" s="187"/>
      <c r="DT39" s="187"/>
      <c r="DU39" s="187"/>
      <c r="DV39" s="187"/>
      <c r="DW39" s="187"/>
      <c r="DX39" s="187"/>
      <c r="DY39" s="158"/>
      <c r="DZ39" s="158"/>
      <c r="EA39" s="158"/>
      <c r="EB39" s="158"/>
      <c r="EC39" s="158"/>
      <c r="ED39" s="159"/>
      <c r="EE39" s="180"/>
      <c r="EF39" s="181"/>
      <c r="EG39" s="181"/>
      <c r="EH39" s="182"/>
      <c r="EI39" s="182"/>
      <c r="EJ39" s="182"/>
      <c r="EK39" s="182"/>
      <c r="EL39" s="182"/>
      <c r="EM39" s="183"/>
      <c r="EN39" s="180"/>
      <c r="EO39" s="181"/>
      <c r="EP39" s="181"/>
      <c r="EQ39" s="182"/>
      <c r="ER39" s="182"/>
      <c r="ES39" s="182"/>
      <c r="ET39" s="182"/>
      <c r="EU39" s="182"/>
      <c r="EV39" s="183"/>
      <c r="EW39" s="180"/>
      <c r="EX39" s="181"/>
      <c r="EY39" s="181"/>
      <c r="EZ39" s="182"/>
      <c r="FA39" s="182"/>
      <c r="FB39" s="182"/>
      <c r="FC39" s="182"/>
      <c r="FD39" s="182"/>
      <c r="FE39" s="189"/>
      <c r="FF39" s="147"/>
      <c r="FG39" s="14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0" t="s">
        <v>35</v>
      </c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2"/>
      <c r="T40" s="190" t="s">
        <v>36</v>
      </c>
      <c r="U40" s="196"/>
      <c r="V40" s="196"/>
      <c r="W40" s="191"/>
      <c r="X40" s="191"/>
      <c r="Y40" s="191"/>
      <c r="Z40" s="191"/>
      <c r="AA40" s="191"/>
      <c r="AB40" s="192"/>
      <c r="AC40" s="190" t="s">
        <v>16</v>
      </c>
      <c r="AD40" s="196"/>
      <c r="AE40" s="196"/>
      <c r="AF40" s="191"/>
      <c r="AG40" s="191"/>
      <c r="AH40" s="191"/>
      <c r="AI40" s="191"/>
      <c r="AJ40" s="191"/>
      <c r="AK40" s="192"/>
      <c r="AL40" s="190" t="s">
        <v>37</v>
      </c>
      <c r="AM40" s="191"/>
      <c r="AN40" s="191"/>
      <c r="AO40" s="191"/>
      <c r="AP40" s="191"/>
      <c r="AQ40" s="191"/>
      <c r="AR40" s="191"/>
      <c r="AS40" s="191"/>
      <c r="AT40" s="191"/>
      <c r="AU40" s="191"/>
      <c r="AV40" s="19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3"/>
      <c r="BL40" s="93"/>
      <c r="BM40" s="404"/>
      <c r="BN40" s="404"/>
      <c r="BO40" s="404"/>
      <c r="BP40" s="404"/>
      <c r="BQ40" s="404"/>
      <c r="BR40" s="404"/>
      <c r="BS40" s="404"/>
      <c r="BT40" s="404"/>
      <c r="BU40" s="404"/>
      <c r="BV40" s="404"/>
      <c r="BW40" s="404"/>
      <c r="BX40" s="404"/>
      <c r="BY40" s="404"/>
      <c r="BZ40" s="404"/>
      <c r="CA40" s="404"/>
      <c r="CB40" s="404"/>
      <c r="CC40" s="404"/>
      <c r="CD40" s="404"/>
      <c r="CE40" s="404"/>
      <c r="CF40" s="404"/>
      <c r="CG40" s="404"/>
      <c r="CH40" s="404"/>
      <c r="CI40" s="404"/>
      <c r="CJ40" s="404"/>
      <c r="CK40" s="404"/>
      <c r="CL40" s="404"/>
      <c r="CM40" s="404"/>
      <c r="CN40" s="404"/>
      <c r="CO40" s="404"/>
      <c r="CP40" s="404"/>
      <c r="CQ40" s="404"/>
      <c r="CR40" s="404"/>
      <c r="CS40" s="404"/>
      <c r="CT40" s="404"/>
      <c r="CU40" s="404"/>
      <c r="CV40" s="404"/>
      <c r="CW40" s="404"/>
      <c r="CX40" s="404"/>
      <c r="CY40" s="404"/>
      <c r="CZ40" s="404"/>
      <c r="DA40" s="404"/>
      <c r="DB40" s="404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84" t="str">
        <f>F44</f>
        <v>軽減税率8%</v>
      </c>
      <c r="DR40" s="185"/>
      <c r="DS40" s="185"/>
      <c r="DT40" s="185"/>
      <c r="DU40" s="185"/>
      <c r="DV40" s="185"/>
      <c r="DW40" s="185"/>
      <c r="DX40" s="185"/>
      <c r="DY40" s="155" t="str">
        <f t="shared" ref="DY40" si="0">IF(DQ40="","","：対象取引")</f>
        <v>：対象取引</v>
      </c>
      <c r="DZ40" s="156"/>
      <c r="EA40" s="156"/>
      <c r="EB40" s="156"/>
      <c r="EC40" s="156"/>
      <c r="ED40" s="157"/>
      <c r="EE40" s="176">
        <f>T44</f>
        <v>1000000</v>
      </c>
      <c r="EF40" s="177"/>
      <c r="EG40" s="177"/>
      <c r="EH40" s="178"/>
      <c r="EI40" s="178"/>
      <c r="EJ40" s="178"/>
      <c r="EK40" s="178"/>
      <c r="EL40" s="178"/>
      <c r="EM40" s="179"/>
      <c r="EN40" s="176">
        <f>AC44</f>
        <v>80000</v>
      </c>
      <c r="EO40" s="177"/>
      <c r="EP40" s="177"/>
      <c r="EQ40" s="178"/>
      <c r="ER40" s="178"/>
      <c r="ES40" s="178"/>
      <c r="ET40" s="178"/>
      <c r="EU40" s="178"/>
      <c r="EV40" s="179"/>
      <c r="EW40" s="176">
        <f>AL44</f>
        <v>1080000</v>
      </c>
      <c r="EX40" s="177"/>
      <c r="EY40" s="177"/>
      <c r="EZ40" s="178"/>
      <c r="FA40" s="178"/>
      <c r="FB40" s="178"/>
      <c r="FC40" s="178"/>
      <c r="FD40" s="178"/>
      <c r="FE40" s="188"/>
      <c r="FF40" s="147" t="s">
        <v>9</v>
      </c>
      <c r="FG40" s="14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3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5"/>
      <c r="T41" s="197"/>
      <c r="U41" s="198"/>
      <c r="V41" s="198"/>
      <c r="W41" s="194"/>
      <c r="X41" s="194"/>
      <c r="Y41" s="194"/>
      <c r="Z41" s="194"/>
      <c r="AA41" s="194"/>
      <c r="AB41" s="195"/>
      <c r="AC41" s="197"/>
      <c r="AD41" s="198"/>
      <c r="AE41" s="198"/>
      <c r="AF41" s="194"/>
      <c r="AG41" s="194"/>
      <c r="AH41" s="194"/>
      <c r="AI41" s="194"/>
      <c r="AJ41" s="194"/>
      <c r="AK41" s="195"/>
      <c r="AL41" s="193"/>
      <c r="AM41" s="194"/>
      <c r="AN41" s="194"/>
      <c r="AO41" s="194"/>
      <c r="AP41" s="194"/>
      <c r="AQ41" s="194"/>
      <c r="AR41" s="194"/>
      <c r="AS41" s="194"/>
      <c r="AT41" s="194"/>
      <c r="AU41" s="194"/>
      <c r="AV41" s="195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4"/>
      <c r="BL41" s="95"/>
      <c r="BM41" s="90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86"/>
      <c r="DR41" s="187"/>
      <c r="DS41" s="187"/>
      <c r="DT41" s="187"/>
      <c r="DU41" s="187"/>
      <c r="DV41" s="187"/>
      <c r="DW41" s="187"/>
      <c r="DX41" s="187"/>
      <c r="DY41" s="158"/>
      <c r="DZ41" s="158"/>
      <c r="EA41" s="158"/>
      <c r="EB41" s="158"/>
      <c r="EC41" s="158"/>
      <c r="ED41" s="159"/>
      <c r="EE41" s="180"/>
      <c r="EF41" s="181"/>
      <c r="EG41" s="181"/>
      <c r="EH41" s="182"/>
      <c r="EI41" s="182"/>
      <c r="EJ41" s="182"/>
      <c r="EK41" s="182"/>
      <c r="EL41" s="182"/>
      <c r="EM41" s="183"/>
      <c r="EN41" s="180"/>
      <c r="EO41" s="181"/>
      <c r="EP41" s="181"/>
      <c r="EQ41" s="182"/>
      <c r="ER41" s="182"/>
      <c r="ES41" s="182"/>
      <c r="ET41" s="182"/>
      <c r="EU41" s="182"/>
      <c r="EV41" s="183"/>
      <c r="EW41" s="180"/>
      <c r="EX41" s="181"/>
      <c r="EY41" s="181"/>
      <c r="EZ41" s="182"/>
      <c r="FA41" s="182"/>
      <c r="FB41" s="182"/>
      <c r="FC41" s="182"/>
      <c r="FD41" s="182"/>
      <c r="FE41" s="189"/>
      <c r="FF41" s="147"/>
      <c r="FG41" s="14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68" t="s">
        <v>54</v>
      </c>
      <c r="G42" s="169"/>
      <c r="H42" s="169"/>
      <c r="I42" s="169"/>
      <c r="J42" s="169"/>
      <c r="K42" s="169"/>
      <c r="L42" s="169"/>
      <c r="M42" s="169"/>
      <c r="N42" s="155" t="str">
        <f>IF(F42="","","：対象取引")</f>
        <v>：対象取引</v>
      </c>
      <c r="O42" s="156"/>
      <c r="P42" s="156"/>
      <c r="Q42" s="156"/>
      <c r="R42" s="156"/>
      <c r="S42" s="157"/>
      <c r="T42" s="160">
        <v>10000000</v>
      </c>
      <c r="U42" s="161"/>
      <c r="V42" s="161"/>
      <c r="W42" s="162"/>
      <c r="X42" s="162"/>
      <c r="Y42" s="162"/>
      <c r="Z42" s="162"/>
      <c r="AA42" s="162"/>
      <c r="AB42" s="163"/>
      <c r="AC42" s="176">
        <f>IF(F42=$DX$24,T42*$EF$24,IF(F42=$DX$26,T42*$EF$26,IF(F42=$DX$28,"","")))</f>
        <v>1000000</v>
      </c>
      <c r="AD42" s="177"/>
      <c r="AE42" s="177"/>
      <c r="AF42" s="423"/>
      <c r="AG42" s="423"/>
      <c r="AH42" s="423"/>
      <c r="AI42" s="423"/>
      <c r="AJ42" s="423"/>
      <c r="AK42" s="424"/>
      <c r="AL42" s="176">
        <f>IF(F42="","",IF(F42=$DX$28,T42,T42+AC42))</f>
        <v>11000000</v>
      </c>
      <c r="AM42" s="177"/>
      <c r="AN42" s="177"/>
      <c r="AO42" s="423"/>
      <c r="AP42" s="423"/>
      <c r="AQ42" s="423"/>
      <c r="AR42" s="423"/>
      <c r="AS42" s="423"/>
      <c r="AT42" s="427"/>
      <c r="AU42" s="147" t="s">
        <v>9</v>
      </c>
      <c r="AV42" s="14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84" t="str">
        <f>F46</f>
        <v>不/非課税</v>
      </c>
      <c r="DR42" s="185"/>
      <c r="DS42" s="185"/>
      <c r="DT42" s="185"/>
      <c r="DU42" s="185"/>
      <c r="DV42" s="185"/>
      <c r="DW42" s="185"/>
      <c r="DX42" s="185"/>
      <c r="DY42" s="155" t="str">
        <f t="shared" ref="DY42" si="1">IF(DQ42="","","：対象取引")</f>
        <v>：対象取引</v>
      </c>
      <c r="DZ42" s="156"/>
      <c r="EA42" s="156"/>
      <c r="EB42" s="156"/>
      <c r="EC42" s="156"/>
      <c r="ED42" s="157"/>
      <c r="EE42" s="176">
        <f t="shared" ref="EE42" si="2">T46</f>
        <v>100000</v>
      </c>
      <c r="EF42" s="177"/>
      <c r="EG42" s="177"/>
      <c r="EH42" s="178"/>
      <c r="EI42" s="178"/>
      <c r="EJ42" s="178"/>
      <c r="EK42" s="178"/>
      <c r="EL42" s="178"/>
      <c r="EM42" s="179"/>
      <c r="EN42" s="176" t="str">
        <f t="shared" ref="EN42" si="3">AC46</f>
        <v/>
      </c>
      <c r="EO42" s="177"/>
      <c r="EP42" s="177"/>
      <c r="EQ42" s="178"/>
      <c r="ER42" s="178"/>
      <c r="ES42" s="178"/>
      <c r="ET42" s="178"/>
      <c r="EU42" s="178"/>
      <c r="EV42" s="179"/>
      <c r="EW42" s="176">
        <f t="shared" ref="EW42" si="4">AL46</f>
        <v>100000</v>
      </c>
      <c r="EX42" s="177"/>
      <c r="EY42" s="177"/>
      <c r="EZ42" s="178"/>
      <c r="FA42" s="178"/>
      <c r="FB42" s="178"/>
      <c r="FC42" s="178"/>
      <c r="FD42" s="178"/>
      <c r="FE42" s="188"/>
      <c r="FF42" s="147" t="s">
        <v>9</v>
      </c>
      <c r="FG42" s="14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0"/>
      <c r="G43" s="171"/>
      <c r="H43" s="171"/>
      <c r="I43" s="171"/>
      <c r="J43" s="171"/>
      <c r="K43" s="171"/>
      <c r="L43" s="171"/>
      <c r="M43" s="171"/>
      <c r="N43" s="158"/>
      <c r="O43" s="158"/>
      <c r="P43" s="158"/>
      <c r="Q43" s="158"/>
      <c r="R43" s="158"/>
      <c r="S43" s="159"/>
      <c r="T43" s="164"/>
      <c r="U43" s="165"/>
      <c r="V43" s="165"/>
      <c r="W43" s="166"/>
      <c r="X43" s="166"/>
      <c r="Y43" s="166"/>
      <c r="Z43" s="166"/>
      <c r="AA43" s="166"/>
      <c r="AB43" s="167"/>
      <c r="AC43" s="180"/>
      <c r="AD43" s="181"/>
      <c r="AE43" s="181"/>
      <c r="AF43" s="425"/>
      <c r="AG43" s="425"/>
      <c r="AH43" s="425"/>
      <c r="AI43" s="425"/>
      <c r="AJ43" s="425"/>
      <c r="AK43" s="426"/>
      <c r="AL43" s="180"/>
      <c r="AM43" s="181"/>
      <c r="AN43" s="181"/>
      <c r="AO43" s="425"/>
      <c r="AP43" s="425"/>
      <c r="AQ43" s="425"/>
      <c r="AR43" s="425"/>
      <c r="AS43" s="425"/>
      <c r="AT43" s="428"/>
      <c r="AU43" s="147"/>
      <c r="AV43" s="14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4"/>
      <c r="BL43" s="95"/>
      <c r="BM43" s="90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86"/>
      <c r="DR43" s="187"/>
      <c r="DS43" s="187"/>
      <c r="DT43" s="187"/>
      <c r="DU43" s="187"/>
      <c r="DV43" s="187"/>
      <c r="DW43" s="187"/>
      <c r="DX43" s="187"/>
      <c r="DY43" s="158"/>
      <c r="DZ43" s="158"/>
      <c r="EA43" s="158"/>
      <c r="EB43" s="158"/>
      <c r="EC43" s="158"/>
      <c r="ED43" s="159"/>
      <c r="EE43" s="180"/>
      <c r="EF43" s="181"/>
      <c r="EG43" s="181"/>
      <c r="EH43" s="182"/>
      <c r="EI43" s="182"/>
      <c r="EJ43" s="182"/>
      <c r="EK43" s="182"/>
      <c r="EL43" s="182"/>
      <c r="EM43" s="183"/>
      <c r="EN43" s="180"/>
      <c r="EO43" s="181"/>
      <c r="EP43" s="181"/>
      <c r="EQ43" s="182"/>
      <c r="ER43" s="182"/>
      <c r="ES43" s="182"/>
      <c r="ET43" s="182"/>
      <c r="EU43" s="182"/>
      <c r="EV43" s="183"/>
      <c r="EW43" s="180"/>
      <c r="EX43" s="181"/>
      <c r="EY43" s="181"/>
      <c r="EZ43" s="182"/>
      <c r="FA43" s="182"/>
      <c r="FB43" s="182"/>
      <c r="FC43" s="182"/>
      <c r="FD43" s="182"/>
      <c r="FE43" s="189"/>
      <c r="FF43" s="147"/>
      <c r="FG43" s="14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68" t="s">
        <v>61</v>
      </c>
      <c r="G44" s="169"/>
      <c r="H44" s="169"/>
      <c r="I44" s="169"/>
      <c r="J44" s="169"/>
      <c r="K44" s="169"/>
      <c r="L44" s="169"/>
      <c r="M44" s="169"/>
      <c r="N44" s="155" t="str">
        <f t="shared" ref="N44" si="5">IF(F44="","","：対象取引")</f>
        <v>：対象取引</v>
      </c>
      <c r="O44" s="156"/>
      <c r="P44" s="156"/>
      <c r="Q44" s="156"/>
      <c r="R44" s="156"/>
      <c r="S44" s="157"/>
      <c r="T44" s="160">
        <v>1000000</v>
      </c>
      <c r="U44" s="161"/>
      <c r="V44" s="161"/>
      <c r="W44" s="162"/>
      <c r="X44" s="162"/>
      <c r="Y44" s="162"/>
      <c r="Z44" s="162"/>
      <c r="AA44" s="162"/>
      <c r="AB44" s="163"/>
      <c r="AC44" s="176">
        <f t="shared" ref="AC44" si="6">IF(F44=$DX$24,T44*$EF$24,IF(F44=$DX$26,T44*$EF$26,IF(F44=$DX$28,"","")))</f>
        <v>80000</v>
      </c>
      <c r="AD44" s="177"/>
      <c r="AE44" s="177"/>
      <c r="AF44" s="423"/>
      <c r="AG44" s="423"/>
      <c r="AH44" s="423"/>
      <c r="AI44" s="423"/>
      <c r="AJ44" s="423"/>
      <c r="AK44" s="424"/>
      <c r="AL44" s="176">
        <f t="shared" ref="AL44" si="7">IF(F44="","",IF(F44=$DX$28,T44,T44+AC44))</f>
        <v>1080000</v>
      </c>
      <c r="AM44" s="177"/>
      <c r="AN44" s="177"/>
      <c r="AO44" s="423"/>
      <c r="AP44" s="423"/>
      <c r="AQ44" s="423"/>
      <c r="AR44" s="423"/>
      <c r="AS44" s="423"/>
      <c r="AT44" s="427"/>
      <c r="AU44" s="147" t="s">
        <v>9</v>
      </c>
      <c r="AV44" s="14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13" t="s">
        <v>38</v>
      </c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72"/>
      <c r="EE44" s="176">
        <f>SUM(EE38:EM43)</f>
        <v>11100000</v>
      </c>
      <c r="EF44" s="177"/>
      <c r="EG44" s="177"/>
      <c r="EH44" s="178"/>
      <c r="EI44" s="178"/>
      <c r="EJ44" s="178"/>
      <c r="EK44" s="178"/>
      <c r="EL44" s="178"/>
      <c r="EM44" s="179"/>
      <c r="EN44" s="176">
        <f>SUM(EN38:EV43)</f>
        <v>1080000</v>
      </c>
      <c r="EO44" s="177"/>
      <c r="EP44" s="177"/>
      <c r="EQ44" s="178"/>
      <c r="ER44" s="178"/>
      <c r="ES44" s="178"/>
      <c r="ET44" s="178"/>
      <c r="EU44" s="178"/>
      <c r="EV44" s="179"/>
      <c r="EW44" s="176">
        <f>EE44+EN44</f>
        <v>12180000</v>
      </c>
      <c r="EX44" s="177"/>
      <c r="EY44" s="177"/>
      <c r="EZ44" s="178"/>
      <c r="FA44" s="178"/>
      <c r="FB44" s="178"/>
      <c r="FC44" s="178"/>
      <c r="FD44" s="178"/>
      <c r="FE44" s="188"/>
      <c r="FF44" s="147" t="s">
        <v>9</v>
      </c>
      <c r="FG44" s="14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0"/>
      <c r="G45" s="171"/>
      <c r="H45" s="171"/>
      <c r="I45" s="171"/>
      <c r="J45" s="171"/>
      <c r="K45" s="171"/>
      <c r="L45" s="171"/>
      <c r="M45" s="171"/>
      <c r="N45" s="158"/>
      <c r="O45" s="158"/>
      <c r="P45" s="158"/>
      <c r="Q45" s="158"/>
      <c r="R45" s="158"/>
      <c r="S45" s="159"/>
      <c r="T45" s="164"/>
      <c r="U45" s="165"/>
      <c r="V45" s="165"/>
      <c r="W45" s="166"/>
      <c r="X45" s="166"/>
      <c r="Y45" s="166"/>
      <c r="Z45" s="166"/>
      <c r="AA45" s="166"/>
      <c r="AB45" s="167"/>
      <c r="AC45" s="180"/>
      <c r="AD45" s="181"/>
      <c r="AE45" s="181"/>
      <c r="AF45" s="425"/>
      <c r="AG45" s="425"/>
      <c r="AH45" s="425"/>
      <c r="AI45" s="425"/>
      <c r="AJ45" s="425"/>
      <c r="AK45" s="426"/>
      <c r="AL45" s="180"/>
      <c r="AM45" s="181"/>
      <c r="AN45" s="181"/>
      <c r="AO45" s="425"/>
      <c r="AP45" s="425"/>
      <c r="AQ45" s="425"/>
      <c r="AR45" s="425"/>
      <c r="AS45" s="425"/>
      <c r="AT45" s="428"/>
      <c r="AU45" s="147"/>
      <c r="AV45" s="14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4"/>
      <c r="BL45" s="95"/>
      <c r="BM45" s="90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73"/>
      <c r="DR45" s="174"/>
      <c r="DS45" s="174"/>
      <c r="DT45" s="174"/>
      <c r="DU45" s="174"/>
      <c r="DV45" s="174"/>
      <c r="DW45" s="174"/>
      <c r="DX45" s="174"/>
      <c r="DY45" s="174"/>
      <c r="DZ45" s="174"/>
      <c r="EA45" s="174"/>
      <c r="EB45" s="174"/>
      <c r="EC45" s="174"/>
      <c r="ED45" s="175"/>
      <c r="EE45" s="180"/>
      <c r="EF45" s="181"/>
      <c r="EG45" s="181"/>
      <c r="EH45" s="182"/>
      <c r="EI45" s="182"/>
      <c r="EJ45" s="182"/>
      <c r="EK45" s="182"/>
      <c r="EL45" s="182"/>
      <c r="EM45" s="183"/>
      <c r="EN45" s="180"/>
      <c r="EO45" s="181"/>
      <c r="EP45" s="181"/>
      <c r="EQ45" s="182"/>
      <c r="ER45" s="182"/>
      <c r="ES45" s="182"/>
      <c r="ET45" s="182"/>
      <c r="EU45" s="182"/>
      <c r="EV45" s="183"/>
      <c r="EW45" s="180"/>
      <c r="EX45" s="181"/>
      <c r="EY45" s="181"/>
      <c r="EZ45" s="182"/>
      <c r="FA45" s="182"/>
      <c r="FB45" s="182"/>
      <c r="FC45" s="182"/>
      <c r="FD45" s="182"/>
      <c r="FE45" s="189"/>
      <c r="FF45" s="147"/>
      <c r="FG45" s="14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68" t="s">
        <v>62</v>
      </c>
      <c r="G46" s="169"/>
      <c r="H46" s="169"/>
      <c r="I46" s="169"/>
      <c r="J46" s="169"/>
      <c r="K46" s="169"/>
      <c r="L46" s="169"/>
      <c r="M46" s="169"/>
      <c r="N46" s="155" t="str">
        <f t="shared" ref="N46" si="8">IF(F46="","","：対象取引")</f>
        <v>：対象取引</v>
      </c>
      <c r="O46" s="156"/>
      <c r="P46" s="156"/>
      <c r="Q46" s="156"/>
      <c r="R46" s="156"/>
      <c r="S46" s="157"/>
      <c r="T46" s="160">
        <v>100000</v>
      </c>
      <c r="U46" s="161"/>
      <c r="V46" s="161"/>
      <c r="W46" s="162"/>
      <c r="X46" s="162"/>
      <c r="Y46" s="162"/>
      <c r="Z46" s="162"/>
      <c r="AA46" s="162"/>
      <c r="AB46" s="163"/>
      <c r="AC46" s="176" t="str">
        <f t="shared" ref="AC46" si="9">IF(F46=$DX$24,T46*$EF$24,IF(F46=$DX$26,T46*$EF$26,IF(F46=$DX$28,"","")))</f>
        <v/>
      </c>
      <c r="AD46" s="177"/>
      <c r="AE46" s="177"/>
      <c r="AF46" s="423"/>
      <c r="AG46" s="423"/>
      <c r="AH46" s="423"/>
      <c r="AI46" s="423"/>
      <c r="AJ46" s="423"/>
      <c r="AK46" s="424"/>
      <c r="AL46" s="176">
        <f t="shared" ref="AL46" si="10">IF(F46="","",IF(F46=$DX$28,T46,T46+AC46))</f>
        <v>100000</v>
      </c>
      <c r="AM46" s="177"/>
      <c r="AN46" s="177"/>
      <c r="AO46" s="423"/>
      <c r="AP46" s="423"/>
      <c r="AQ46" s="423"/>
      <c r="AR46" s="423"/>
      <c r="AS46" s="423"/>
      <c r="AT46" s="427"/>
      <c r="AU46" s="147" t="s">
        <v>9</v>
      </c>
      <c r="AV46" s="14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0"/>
      <c r="G47" s="171"/>
      <c r="H47" s="171"/>
      <c r="I47" s="171"/>
      <c r="J47" s="171"/>
      <c r="K47" s="171"/>
      <c r="L47" s="171"/>
      <c r="M47" s="171"/>
      <c r="N47" s="158"/>
      <c r="O47" s="158"/>
      <c r="P47" s="158"/>
      <c r="Q47" s="158"/>
      <c r="R47" s="158"/>
      <c r="S47" s="159"/>
      <c r="T47" s="164"/>
      <c r="U47" s="165"/>
      <c r="V47" s="165"/>
      <c r="W47" s="166"/>
      <c r="X47" s="166"/>
      <c r="Y47" s="166"/>
      <c r="Z47" s="166"/>
      <c r="AA47" s="166"/>
      <c r="AB47" s="167"/>
      <c r="AC47" s="180"/>
      <c r="AD47" s="181"/>
      <c r="AE47" s="181"/>
      <c r="AF47" s="425"/>
      <c r="AG47" s="425"/>
      <c r="AH47" s="425"/>
      <c r="AI47" s="425"/>
      <c r="AJ47" s="425"/>
      <c r="AK47" s="426"/>
      <c r="AL47" s="180"/>
      <c r="AM47" s="181"/>
      <c r="AN47" s="181"/>
      <c r="AO47" s="425"/>
      <c r="AP47" s="425"/>
      <c r="AQ47" s="425"/>
      <c r="AR47" s="425"/>
      <c r="AS47" s="425"/>
      <c r="AT47" s="428"/>
      <c r="AU47" s="147"/>
      <c r="AV47" s="14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13" t="s">
        <v>38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5"/>
      <c r="T48" s="176">
        <f>IF(EJ32=0,"",SUM(T42:AB47))</f>
        <v>11100000</v>
      </c>
      <c r="U48" s="177"/>
      <c r="V48" s="177"/>
      <c r="W48" s="423"/>
      <c r="X48" s="423"/>
      <c r="Y48" s="423"/>
      <c r="Z48" s="423"/>
      <c r="AA48" s="423"/>
      <c r="AB48" s="424"/>
      <c r="AC48" s="176">
        <f>IF(EJ32=0,"",SUM(AC42:AK47))</f>
        <v>1080000</v>
      </c>
      <c r="AD48" s="177"/>
      <c r="AE48" s="177"/>
      <c r="AF48" s="423"/>
      <c r="AG48" s="423"/>
      <c r="AH48" s="423"/>
      <c r="AI48" s="423"/>
      <c r="AJ48" s="423"/>
      <c r="AK48" s="424"/>
      <c r="AL48" s="176">
        <f>IF(EJ32=0,"",T48+AC48)</f>
        <v>12180000</v>
      </c>
      <c r="AM48" s="177"/>
      <c r="AN48" s="177"/>
      <c r="AO48" s="423"/>
      <c r="AP48" s="423"/>
      <c r="AQ48" s="423"/>
      <c r="AR48" s="423"/>
      <c r="AS48" s="423"/>
      <c r="AT48" s="427"/>
      <c r="AU48" s="147" t="s">
        <v>9</v>
      </c>
      <c r="AV48" s="14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16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8"/>
      <c r="T49" s="180"/>
      <c r="U49" s="181"/>
      <c r="V49" s="181"/>
      <c r="W49" s="425"/>
      <c r="X49" s="425"/>
      <c r="Y49" s="425"/>
      <c r="Z49" s="425"/>
      <c r="AA49" s="425"/>
      <c r="AB49" s="426"/>
      <c r="AC49" s="180"/>
      <c r="AD49" s="181"/>
      <c r="AE49" s="181"/>
      <c r="AF49" s="425"/>
      <c r="AG49" s="425"/>
      <c r="AH49" s="425"/>
      <c r="AI49" s="425"/>
      <c r="AJ49" s="425"/>
      <c r="AK49" s="426"/>
      <c r="AL49" s="180"/>
      <c r="AM49" s="181"/>
      <c r="AN49" s="181"/>
      <c r="AO49" s="425"/>
      <c r="AP49" s="425"/>
      <c r="AQ49" s="425"/>
      <c r="AR49" s="425"/>
      <c r="AS49" s="425"/>
      <c r="AT49" s="428"/>
      <c r="AU49" s="147"/>
      <c r="AV49" s="14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36" t="s">
        <v>33</v>
      </c>
      <c r="G51" s="137"/>
      <c r="H51" s="137"/>
      <c r="I51" s="137"/>
      <c r="J51" s="137"/>
      <c r="K51" s="137"/>
      <c r="L51" s="137"/>
      <c r="M51" s="138"/>
      <c r="N51" s="136" t="s">
        <v>20</v>
      </c>
      <c r="O51" s="137"/>
      <c r="P51" s="137"/>
      <c r="Q51" s="137"/>
      <c r="R51" s="137"/>
      <c r="S51" s="138"/>
      <c r="T51" s="103">
        <v>10000000</v>
      </c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5"/>
      <c r="AU51" s="109" t="s">
        <v>9</v>
      </c>
      <c r="AV51" s="110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39"/>
      <c r="G52" s="140"/>
      <c r="H52" s="140"/>
      <c r="I52" s="140"/>
      <c r="J52" s="140"/>
      <c r="K52" s="140"/>
      <c r="L52" s="140"/>
      <c r="M52" s="141"/>
      <c r="N52" s="142"/>
      <c r="O52" s="143"/>
      <c r="P52" s="143"/>
      <c r="Q52" s="143"/>
      <c r="R52" s="143"/>
      <c r="S52" s="144"/>
      <c r="T52" s="106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8"/>
      <c r="AU52" s="111"/>
      <c r="AV52" s="11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39"/>
      <c r="G53" s="140"/>
      <c r="H53" s="140"/>
      <c r="I53" s="140"/>
      <c r="J53" s="140"/>
      <c r="K53" s="140"/>
      <c r="L53" s="140"/>
      <c r="M53" s="141"/>
      <c r="N53" s="149" t="s">
        <v>58</v>
      </c>
      <c r="O53" s="150"/>
      <c r="P53" s="150"/>
      <c r="Q53" s="150"/>
      <c r="R53" s="150"/>
      <c r="S53" s="151"/>
      <c r="T53" s="412">
        <f>IF(T51=0,"",T51*10%)</f>
        <v>1000000</v>
      </c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413"/>
      <c r="AU53" s="109" t="s">
        <v>9</v>
      </c>
      <c r="AV53" s="110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39"/>
      <c r="G54" s="140"/>
      <c r="H54" s="140"/>
      <c r="I54" s="140"/>
      <c r="J54" s="140"/>
      <c r="K54" s="140"/>
      <c r="L54" s="140"/>
      <c r="M54" s="141"/>
      <c r="N54" s="152"/>
      <c r="O54" s="153"/>
      <c r="P54" s="153"/>
      <c r="Q54" s="153"/>
      <c r="R54" s="153"/>
      <c r="S54" s="154"/>
      <c r="T54" s="414"/>
      <c r="U54" s="415"/>
      <c r="V54" s="415"/>
      <c r="W54" s="415"/>
      <c r="X54" s="415"/>
      <c r="Y54" s="415"/>
      <c r="Z54" s="415"/>
      <c r="AA54" s="415"/>
      <c r="AB54" s="415"/>
      <c r="AC54" s="415"/>
      <c r="AD54" s="415"/>
      <c r="AE54" s="415"/>
      <c r="AF54" s="415"/>
      <c r="AG54" s="415"/>
      <c r="AH54" s="415"/>
      <c r="AI54" s="415"/>
      <c r="AJ54" s="415"/>
      <c r="AK54" s="415"/>
      <c r="AL54" s="415"/>
      <c r="AM54" s="415"/>
      <c r="AN54" s="415"/>
      <c r="AO54" s="415"/>
      <c r="AP54" s="415"/>
      <c r="AQ54" s="415"/>
      <c r="AR54" s="415"/>
      <c r="AS54" s="415"/>
      <c r="AT54" s="416"/>
      <c r="AU54" s="111"/>
      <c r="AV54" s="11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39"/>
      <c r="G55" s="140"/>
      <c r="H55" s="140"/>
      <c r="I55" s="140"/>
      <c r="J55" s="140"/>
      <c r="K55" s="140"/>
      <c r="L55" s="140"/>
      <c r="M55" s="141"/>
      <c r="N55" s="136" t="s">
        <v>21</v>
      </c>
      <c r="O55" s="137"/>
      <c r="P55" s="137"/>
      <c r="Q55" s="137"/>
      <c r="R55" s="137"/>
      <c r="S55" s="138"/>
      <c r="T55" s="412">
        <f>IF(T51="","",SUM(T51:AT54))</f>
        <v>11000000</v>
      </c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413"/>
      <c r="AU55" s="109" t="s">
        <v>9</v>
      </c>
      <c r="AV55" s="110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42"/>
      <c r="G56" s="143"/>
      <c r="H56" s="143"/>
      <c r="I56" s="143"/>
      <c r="J56" s="143"/>
      <c r="K56" s="143"/>
      <c r="L56" s="143"/>
      <c r="M56" s="144"/>
      <c r="N56" s="142"/>
      <c r="O56" s="143"/>
      <c r="P56" s="143"/>
      <c r="Q56" s="143"/>
      <c r="R56" s="143"/>
      <c r="S56" s="144"/>
      <c r="T56" s="414"/>
      <c r="U56" s="415"/>
      <c r="V56" s="415"/>
      <c r="W56" s="415"/>
      <c r="X56" s="415"/>
      <c r="Y56" s="415"/>
      <c r="Z56" s="415"/>
      <c r="AA56" s="415"/>
      <c r="AB56" s="415"/>
      <c r="AC56" s="415"/>
      <c r="AD56" s="415"/>
      <c r="AE56" s="415"/>
      <c r="AF56" s="415"/>
      <c r="AG56" s="415"/>
      <c r="AH56" s="415"/>
      <c r="AI56" s="415"/>
      <c r="AJ56" s="415"/>
      <c r="AK56" s="415"/>
      <c r="AL56" s="415"/>
      <c r="AM56" s="415"/>
      <c r="AN56" s="415"/>
      <c r="AO56" s="415"/>
      <c r="AP56" s="415"/>
      <c r="AQ56" s="415"/>
      <c r="AR56" s="415"/>
      <c r="AS56" s="415"/>
      <c r="AT56" s="416"/>
      <c r="AU56" s="111"/>
      <c r="AV56" s="11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2"/>
      <c r="BJ56" s="78"/>
      <c r="BK56" s="33"/>
      <c r="BL56" s="33"/>
      <c r="BM56" s="33"/>
      <c r="BN56" s="33"/>
      <c r="BO56" s="33"/>
      <c r="BP56" s="33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9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97" t="s">
        <v>43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9"/>
      <c r="T57" s="412">
        <f>IF(T59+T61=0,"",SUM(T59:AT62))</f>
        <v>10000000</v>
      </c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413"/>
      <c r="AU57" s="109" t="s">
        <v>9</v>
      </c>
      <c r="AV57" s="110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2"/>
      <c r="BJ57" s="2"/>
      <c r="BK57" s="94" t="s">
        <v>74</v>
      </c>
      <c r="BL57" s="94"/>
      <c r="BM57" s="94"/>
      <c r="BN57" s="94"/>
      <c r="BO57" s="94"/>
      <c r="BP57" s="94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2"/>
      <c r="T58" s="414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15"/>
      <c r="AJ58" s="415"/>
      <c r="AK58" s="415"/>
      <c r="AL58" s="415"/>
      <c r="AM58" s="415"/>
      <c r="AN58" s="415"/>
      <c r="AO58" s="415"/>
      <c r="AP58" s="415"/>
      <c r="AQ58" s="415"/>
      <c r="AR58" s="415"/>
      <c r="AS58" s="415"/>
      <c r="AT58" s="416"/>
      <c r="AU58" s="111"/>
      <c r="AV58" s="11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2"/>
      <c r="BJ58" s="2"/>
      <c r="BK58" s="92" t="s">
        <v>75</v>
      </c>
      <c r="BL58" s="93"/>
      <c r="BM58" s="90" t="s">
        <v>79</v>
      </c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1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97" t="s">
        <v>44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9"/>
      <c r="T59" s="103">
        <v>1000000</v>
      </c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5"/>
      <c r="AU59" s="109" t="s">
        <v>9</v>
      </c>
      <c r="AV59" s="110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2"/>
      <c r="BJ59" s="2"/>
      <c r="BK59" s="93"/>
      <c r="BL59" s="93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1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2"/>
      <c r="T60" s="106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8"/>
      <c r="AU60" s="111"/>
      <c r="AV60" s="11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2"/>
      <c r="BJ60" s="2"/>
      <c r="BK60" s="92" t="s">
        <v>75</v>
      </c>
      <c r="BL60" s="93"/>
      <c r="BM60" s="90" t="s">
        <v>78</v>
      </c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1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97" t="s">
        <v>45</v>
      </c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9"/>
      <c r="T61" s="103">
        <v>9000000</v>
      </c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5"/>
      <c r="AU61" s="109" t="s">
        <v>9</v>
      </c>
      <c r="AV61" s="110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2"/>
      <c r="BJ61" s="2"/>
      <c r="BK61" s="93"/>
      <c r="BL61" s="93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1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2"/>
      <c r="T62" s="106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8"/>
      <c r="AU62" s="111"/>
      <c r="AV62" s="11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2"/>
      <c r="BJ62" s="2"/>
      <c r="BK62" s="2"/>
      <c r="BL62" s="2"/>
      <c r="BM62" s="90" t="s">
        <v>81</v>
      </c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1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97" t="s">
        <v>46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9"/>
      <c r="T63" s="412">
        <f>IF(T55="","",IF(T59+T61=0,"",T55-T57))</f>
        <v>1000000</v>
      </c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413"/>
      <c r="AU63" s="109" t="s">
        <v>9</v>
      </c>
      <c r="AV63" s="110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2"/>
      <c r="BJ63" s="2"/>
      <c r="BK63" s="2"/>
      <c r="BL63" s="2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1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2"/>
      <c r="T64" s="414"/>
      <c r="U64" s="415"/>
      <c r="V64" s="415"/>
      <c r="W64" s="415"/>
      <c r="X64" s="415"/>
      <c r="Y64" s="415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  <c r="AJ64" s="415"/>
      <c r="AK64" s="415"/>
      <c r="AL64" s="415"/>
      <c r="AM64" s="415"/>
      <c r="AN64" s="415"/>
      <c r="AO64" s="415"/>
      <c r="AP64" s="415"/>
      <c r="AQ64" s="415"/>
      <c r="AR64" s="415"/>
      <c r="AS64" s="415"/>
      <c r="AT64" s="416"/>
      <c r="AU64" s="111"/>
      <c r="AV64" s="11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2"/>
      <c r="BJ64" s="80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6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29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4"/>
      <c r="AV65" s="134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5"/>
      <c r="AV66" s="135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127"/>
      <c r="DD67" s="128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mergeCells count="259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BZ17:CU18"/>
    <mergeCell ref="CV17:CW18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CE22:CK23"/>
    <mergeCell ref="CL22:CW23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F44:FG45"/>
    <mergeCell ref="F46:M47"/>
    <mergeCell ref="N46:S47"/>
    <mergeCell ref="T46:AB47"/>
    <mergeCell ref="AC46:AK47"/>
    <mergeCell ref="AL46:AT47"/>
    <mergeCell ref="AU46:AV47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F42:M43"/>
    <mergeCell ref="N42:S43"/>
    <mergeCell ref="T42:AB43"/>
    <mergeCell ref="AC42:AK43"/>
    <mergeCell ref="AL42:AT43"/>
    <mergeCell ref="EW44:FE45"/>
    <mergeCell ref="DQ42:DX43"/>
    <mergeCell ref="DY42:ED43"/>
    <mergeCell ref="EE42:EM43"/>
    <mergeCell ref="EN42:EV43"/>
    <mergeCell ref="EW42:FE43"/>
    <mergeCell ref="T53:AT54"/>
    <mergeCell ref="AU53:AV54"/>
    <mergeCell ref="BK45:BL46"/>
    <mergeCell ref="BM45:DA46"/>
    <mergeCell ref="F48:S49"/>
    <mergeCell ref="T48:AB49"/>
    <mergeCell ref="AC48:AK49"/>
    <mergeCell ref="AL48:AT49"/>
    <mergeCell ref="AU48:AV49"/>
    <mergeCell ref="F51:M56"/>
    <mergeCell ref="N51:S52"/>
    <mergeCell ref="N55:S56"/>
    <mergeCell ref="T55:AT56"/>
    <mergeCell ref="AU55:AV56"/>
    <mergeCell ref="T51:AT52"/>
    <mergeCell ref="AU51:AV52"/>
    <mergeCell ref="N53:S54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BM62:CZ63"/>
    <mergeCell ref="BM60:CZ61"/>
    <mergeCell ref="BM58:CZ59"/>
    <mergeCell ref="F57:S58"/>
    <mergeCell ref="T57:AT58"/>
    <mergeCell ref="AU57:AV58"/>
    <mergeCell ref="BK57:BP57"/>
    <mergeCell ref="BK58:BL59"/>
    <mergeCell ref="BK60:BL61"/>
    <mergeCell ref="BK36:BP36"/>
    <mergeCell ref="BK37:BL38"/>
    <mergeCell ref="BM37:DA38"/>
    <mergeCell ref="BK39:BL40"/>
    <mergeCell ref="BM39:DB40"/>
    <mergeCell ref="BK41:BL42"/>
    <mergeCell ref="BM41:DA42"/>
    <mergeCell ref="BK43:BL44"/>
    <mergeCell ref="BM43:DA44"/>
  </mergeCells>
  <phoneticPr fontId="2"/>
  <dataValidations count="4">
    <dataValidation type="list" allowBlank="1" showInputMessage="1" showErrorMessage="1" sqref="CC27:CK29" xr:uid="{C995C71B-4546-44D5-A17B-A39D2CC12822}">
      <formula1>"普通,当座"</formula1>
    </dataValidation>
    <dataValidation type="list" allowBlank="1" showInputMessage="1" showErrorMessage="1" sqref="CT24:CW26" xr:uid="{14842A05-0839-4799-BEE3-3A67B4DD837E}">
      <formula1>"本店,支店,営業部,出張所"</formula1>
    </dataValidation>
    <dataValidation type="list" allowBlank="1" showInputMessage="1" showErrorMessage="1" sqref="CI24:CL26" xr:uid="{3E48555A-BDBB-489B-8AAC-068A8DADC51E}">
      <formula1>"銀行,信用金庫,信用組合,労働金庫,農協"</formula1>
    </dataValidation>
    <dataValidation type="list" allowBlank="1" showInputMessage="1" showErrorMessage="1" sqref="F42:M47" xr:uid="{8F117077-11F2-496A-99EA-E7922D18FB6E}">
      <formula1>"10%,軽減税率8%,不/非課税"</formula1>
    </dataValidation>
  </dataValidations>
  <pageMargins left="0.39370078740157499" right="0.39370078740157499" top="0.39370078740157499" bottom="0.196850393700787" header="0.31496062992126" footer="0.31496062992126"/>
  <pageSetup paperSize="9" scale="7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A689-B47A-4792-8F8A-4B7AB0A8FBAF}">
  <sheetPr>
    <tabColor rgb="FFFFFF00"/>
  </sheetPr>
  <dimension ref="A1:HR67"/>
  <sheetViews>
    <sheetView showGridLines="0" showZeros="0" view="pageBreakPreview" zoomScale="86" zoomScaleNormal="85" zoomScaleSheetLayoutView="86" workbookViewId="0">
      <selection activeCell="L24" sqref="L24:AY25"/>
    </sheetView>
  </sheetViews>
  <sheetFormatPr baseColWidth="10" defaultColWidth="1.6640625" defaultRowHeight="11.25" customHeight="1"/>
  <cols>
    <col min="1" max="68" width="1.6640625" style="1"/>
    <col min="69" max="69" width="1.6640625" style="1" customWidth="1"/>
    <col min="70" max="97" width="1.6640625" style="1"/>
    <col min="98" max="98" width="1.6640625" style="1" customWidth="1"/>
    <col min="99" max="120" width="1.6640625" style="1"/>
    <col min="121" max="140" width="1.6640625" style="1" customWidth="1"/>
    <col min="141" max="16384" width="1.6640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78" t="s">
        <v>49</v>
      </c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78"/>
      <c r="BJ2" s="378"/>
      <c r="BK2" s="378"/>
      <c r="BL2" s="378"/>
      <c r="BM2" s="378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28"/>
      <c r="CU2" s="328"/>
      <c r="CV2" s="328"/>
      <c r="CW2" s="328"/>
      <c r="CX2" s="328"/>
      <c r="CY2" s="328"/>
      <c r="CZ2" s="328"/>
      <c r="DA2" s="1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9"/>
      <c r="BM3" s="379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28"/>
      <c r="CU3" s="328"/>
      <c r="CV3" s="328"/>
      <c r="CW3" s="328"/>
      <c r="CX3" s="328"/>
      <c r="CY3" s="328"/>
      <c r="CZ3" s="328"/>
      <c r="DA3" s="1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0" t="s">
        <v>22</v>
      </c>
      <c r="DR3" s="381"/>
      <c r="DS3" s="381"/>
      <c r="DT3" s="381"/>
      <c r="DU3" s="381"/>
      <c r="DV3" s="381"/>
      <c r="DW3" s="381"/>
      <c r="DX3" s="381"/>
      <c r="DY3" s="381"/>
      <c r="DZ3" s="381"/>
      <c r="EA3" s="381"/>
      <c r="EB3" s="381"/>
      <c r="EC3" s="381"/>
      <c r="ED3" s="381"/>
      <c r="EE3" s="381"/>
      <c r="EF3" s="381"/>
      <c r="EG3" s="381"/>
      <c r="EH3" s="381"/>
      <c r="EI3" s="381"/>
      <c r="EJ3" s="381"/>
      <c r="EK3" s="381"/>
      <c r="EL3" s="381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28" t="s">
        <v>34</v>
      </c>
      <c r="AT4" s="328"/>
      <c r="AU4" s="382"/>
      <c r="AV4" s="382"/>
      <c r="AW4" s="382"/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2"/>
      <c r="BJ4" s="382"/>
      <c r="BK4" s="382"/>
      <c r="BL4" s="328"/>
      <c r="BM4" s="328"/>
      <c r="BN4" s="2"/>
      <c r="BO4" s="2"/>
      <c r="BP4" s="2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1"/>
      <c r="DR4" s="381"/>
      <c r="DS4" s="381"/>
      <c r="DT4" s="381"/>
      <c r="DU4" s="381"/>
      <c r="DV4" s="381"/>
      <c r="DW4" s="381"/>
      <c r="DX4" s="381"/>
      <c r="DY4" s="381"/>
      <c r="DZ4" s="381"/>
      <c r="EA4" s="381"/>
      <c r="EB4" s="381"/>
      <c r="EC4" s="381"/>
      <c r="ED4" s="381"/>
      <c r="EE4" s="381"/>
      <c r="EF4" s="381"/>
      <c r="EG4" s="381"/>
      <c r="EH4" s="381"/>
      <c r="EI4" s="381"/>
      <c r="EJ4" s="381"/>
      <c r="EK4" s="381"/>
      <c r="EL4" s="381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2"/>
      <c r="BO5" s="2"/>
      <c r="BP5" s="2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40" t="s">
        <v>53</v>
      </c>
      <c r="CI6" s="140"/>
      <c r="CJ6" s="140"/>
      <c r="CK6" s="140"/>
      <c r="CL6" s="402"/>
      <c r="CM6" s="402"/>
      <c r="CN6" s="140" t="s">
        <v>51</v>
      </c>
      <c r="CO6" s="140"/>
      <c r="CP6" s="140"/>
      <c r="CQ6" s="402"/>
      <c r="CR6" s="402"/>
      <c r="CS6" s="375" t="s">
        <v>52</v>
      </c>
      <c r="CT6" s="375"/>
      <c r="CU6" s="375"/>
      <c r="CV6" s="402"/>
      <c r="CW6" s="402"/>
      <c r="CX6" s="375" t="s">
        <v>50</v>
      </c>
      <c r="CY6" s="375"/>
      <c r="CZ6" s="375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40"/>
      <c r="CI7" s="140"/>
      <c r="CJ7" s="140"/>
      <c r="CK7" s="140"/>
      <c r="CL7" s="402"/>
      <c r="CM7" s="402"/>
      <c r="CN7" s="140"/>
      <c r="CO7" s="140"/>
      <c r="CP7" s="140"/>
      <c r="CQ7" s="402"/>
      <c r="CR7" s="402"/>
      <c r="CS7" s="375"/>
      <c r="CT7" s="375"/>
      <c r="CU7" s="375"/>
      <c r="CV7" s="402"/>
      <c r="CW7" s="402"/>
      <c r="CX7" s="375"/>
      <c r="CY7" s="375"/>
      <c r="CZ7" s="375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69"/>
      <c r="DR8" s="369"/>
      <c r="DS8" s="369"/>
      <c r="DT8" s="369"/>
      <c r="DU8" s="369"/>
      <c r="DV8" s="369"/>
      <c r="DW8" s="369"/>
      <c r="DX8" s="369"/>
      <c r="DY8" s="398"/>
      <c r="DZ8" s="398"/>
      <c r="EA8" s="398"/>
      <c r="EB8" s="398"/>
      <c r="EC8" s="398"/>
      <c r="ED8" s="398"/>
      <c r="EE8" s="398"/>
      <c r="EF8" s="72"/>
      <c r="EG8" s="399"/>
      <c r="EH8" s="399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400" t="s">
        <v>12</v>
      </c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17" t="s">
        <v>10</v>
      </c>
      <c r="BR9" s="317"/>
      <c r="BS9" s="317"/>
      <c r="BT9" s="317"/>
      <c r="BU9" s="317"/>
      <c r="BV9" s="317"/>
      <c r="BW9" s="317"/>
      <c r="BX9" s="5"/>
      <c r="BY9" s="5"/>
      <c r="BZ9" s="368" t="s">
        <v>29</v>
      </c>
      <c r="CA9" s="368"/>
      <c r="CB9" s="402"/>
      <c r="CC9" s="402"/>
      <c r="CD9" s="402"/>
      <c r="CE9" s="90" t="s">
        <v>9</v>
      </c>
      <c r="CF9" s="467"/>
      <c r="CG9" s="467"/>
      <c r="CH9" s="467"/>
      <c r="CI9" s="467"/>
      <c r="CJ9" s="5"/>
      <c r="CK9" s="5"/>
      <c r="CL9" s="90"/>
      <c r="CM9" s="368"/>
      <c r="CN9" s="368"/>
      <c r="CO9" s="368"/>
      <c r="CP9" s="368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69"/>
      <c r="DR9" s="369"/>
      <c r="DS9" s="369"/>
      <c r="DT9" s="369"/>
      <c r="DU9" s="369"/>
      <c r="DV9" s="369"/>
      <c r="DW9" s="369"/>
      <c r="DX9" s="3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17"/>
      <c r="BR10" s="317"/>
      <c r="BS10" s="317"/>
      <c r="BT10" s="317"/>
      <c r="BU10" s="317"/>
      <c r="BV10" s="317"/>
      <c r="BW10" s="317"/>
      <c r="BX10" s="5"/>
      <c r="BY10" s="5"/>
      <c r="BZ10" s="368"/>
      <c r="CA10" s="368"/>
      <c r="CB10" s="402"/>
      <c r="CC10" s="402"/>
      <c r="CD10" s="402"/>
      <c r="CE10" s="90"/>
      <c r="CF10" s="467"/>
      <c r="CG10" s="467"/>
      <c r="CH10" s="467"/>
      <c r="CI10" s="467"/>
      <c r="CJ10" s="5"/>
      <c r="CK10" s="5"/>
      <c r="CL10" s="90"/>
      <c r="CM10" s="368"/>
      <c r="CN10" s="368"/>
      <c r="CO10" s="368"/>
      <c r="CP10" s="368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403"/>
      <c r="CA11" s="403"/>
      <c r="CB11" s="403"/>
      <c r="CC11" s="403"/>
      <c r="CD11" s="403"/>
      <c r="CE11" s="403"/>
      <c r="CF11" s="403"/>
      <c r="CG11" s="403"/>
      <c r="CH11" s="403"/>
      <c r="CI11" s="403"/>
      <c r="CJ11" s="403"/>
      <c r="CK11" s="403"/>
      <c r="CL11" s="403"/>
      <c r="CM11" s="403"/>
      <c r="CN11" s="403"/>
      <c r="CO11" s="403"/>
      <c r="CP11" s="403"/>
      <c r="CQ11" s="403"/>
      <c r="CR11" s="403"/>
      <c r="CS11" s="403"/>
      <c r="CT11" s="403"/>
      <c r="CU11" s="403"/>
      <c r="CV11" s="403"/>
      <c r="CW11" s="403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69"/>
      <c r="DR11" s="369"/>
      <c r="DS11" s="369"/>
      <c r="DT11" s="369"/>
      <c r="DU11" s="369"/>
      <c r="DV11" s="370"/>
      <c r="DW11" s="370"/>
      <c r="DX11" s="370"/>
      <c r="DY11" s="365"/>
      <c r="DZ11" s="365"/>
      <c r="EA11" s="365"/>
      <c r="EB11" s="365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17" t="s">
        <v>14</v>
      </c>
      <c r="E12" s="317"/>
      <c r="F12" s="317"/>
      <c r="G12" s="317"/>
      <c r="H12" s="317"/>
      <c r="I12" s="317"/>
      <c r="J12" s="317"/>
      <c r="K12" s="2"/>
      <c r="L12" s="460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2"/>
      <c r="Z12" s="389" t="s">
        <v>9</v>
      </c>
      <c r="AA12" s="390"/>
      <c r="AB12" s="466"/>
      <c r="AC12" s="466"/>
      <c r="AD12" s="466"/>
      <c r="AE12" s="466"/>
      <c r="AF12" s="466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403"/>
      <c r="CA12" s="403"/>
      <c r="CB12" s="403"/>
      <c r="CC12" s="403"/>
      <c r="CD12" s="403"/>
      <c r="CE12" s="403"/>
      <c r="CF12" s="403"/>
      <c r="CG12" s="403"/>
      <c r="CH12" s="403"/>
      <c r="CI12" s="403"/>
      <c r="CJ12" s="403"/>
      <c r="CK12" s="403"/>
      <c r="CL12" s="403"/>
      <c r="CM12" s="403"/>
      <c r="CN12" s="403"/>
      <c r="CO12" s="403"/>
      <c r="CP12" s="403"/>
      <c r="CQ12" s="403"/>
      <c r="CR12" s="403"/>
      <c r="CS12" s="403"/>
      <c r="CT12" s="403"/>
      <c r="CU12" s="403"/>
      <c r="CV12" s="403"/>
      <c r="CW12" s="403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69"/>
      <c r="DR12" s="369"/>
      <c r="DS12" s="369"/>
      <c r="DT12" s="369"/>
      <c r="DU12" s="369"/>
      <c r="DV12" s="370"/>
      <c r="DW12" s="370"/>
      <c r="DX12" s="370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17"/>
      <c r="E13" s="317"/>
      <c r="F13" s="317"/>
      <c r="G13" s="317"/>
      <c r="H13" s="317"/>
      <c r="I13" s="317"/>
      <c r="J13" s="317"/>
      <c r="K13" s="2"/>
      <c r="L13" s="463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5"/>
      <c r="Z13" s="389"/>
      <c r="AA13" s="390"/>
      <c r="AB13" s="466"/>
      <c r="AC13" s="466"/>
      <c r="AD13" s="466"/>
      <c r="AE13" s="466"/>
      <c r="AF13" s="466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90" t="s">
        <v>28</v>
      </c>
      <c r="CA13" s="90"/>
      <c r="CB13" s="90"/>
      <c r="CC13" s="459"/>
      <c r="CD13" s="459"/>
      <c r="CE13" s="459"/>
      <c r="CF13" s="459"/>
      <c r="CG13" s="459"/>
      <c r="CH13" s="459"/>
      <c r="CI13" s="459"/>
      <c r="CJ13" s="459"/>
      <c r="CK13" s="459"/>
      <c r="CL13" s="368" t="s">
        <v>27</v>
      </c>
      <c r="CM13" s="368"/>
      <c r="CN13" s="368"/>
      <c r="CO13" s="459"/>
      <c r="CP13" s="459"/>
      <c r="CQ13" s="459"/>
      <c r="CR13" s="459"/>
      <c r="CS13" s="459"/>
      <c r="CT13" s="459"/>
      <c r="CU13" s="459"/>
      <c r="CV13" s="459"/>
      <c r="CW13" s="459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90"/>
      <c r="CA14" s="90"/>
      <c r="CB14" s="90"/>
      <c r="CC14" s="459"/>
      <c r="CD14" s="459"/>
      <c r="CE14" s="459"/>
      <c r="CF14" s="459"/>
      <c r="CG14" s="459"/>
      <c r="CH14" s="459"/>
      <c r="CI14" s="459"/>
      <c r="CJ14" s="459"/>
      <c r="CK14" s="459"/>
      <c r="CL14" s="368"/>
      <c r="CM14" s="368"/>
      <c r="CN14" s="368"/>
      <c r="CO14" s="459"/>
      <c r="CP14" s="459"/>
      <c r="CQ14" s="459"/>
      <c r="CR14" s="459"/>
      <c r="CS14" s="459"/>
      <c r="CT14" s="459"/>
      <c r="CU14" s="459"/>
      <c r="CV14" s="459"/>
      <c r="CW14" s="459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2">
        <f>EE44</f>
        <v>0</v>
      </c>
      <c r="EC14" s="373"/>
      <c r="ED14" s="373"/>
      <c r="EE14" s="373"/>
      <c r="EF14" s="373"/>
      <c r="EG14" s="373"/>
      <c r="EH14" s="373"/>
      <c r="EI14" s="373"/>
      <c r="EJ14" s="374"/>
      <c r="EK14" s="2"/>
      <c r="EL14" s="364"/>
      <c r="EM14" s="365"/>
      <c r="EN14" s="365"/>
      <c r="EO14" s="365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17" t="s">
        <v>11</v>
      </c>
      <c r="BR15" s="366"/>
      <c r="BS15" s="366"/>
      <c r="BT15" s="366"/>
      <c r="BU15" s="366"/>
      <c r="BV15" s="366"/>
      <c r="BW15" s="366"/>
      <c r="BX15" s="5"/>
      <c r="BY15" s="29"/>
      <c r="BZ15" s="403"/>
      <c r="CA15" s="403"/>
      <c r="CB15" s="403"/>
      <c r="CC15" s="403"/>
      <c r="CD15" s="403"/>
      <c r="CE15" s="403"/>
      <c r="CF15" s="403"/>
      <c r="CG15" s="403"/>
      <c r="CH15" s="403"/>
      <c r="CI15" s="403"/>
      <c r="CJ15" s="403"/>
      <c r="CK15" s="403"/>
      <c r="CL15" s="403"/>
      <c r="CM15" s="403"/>
      <c r="CN15" s="403"/>
      <c r="CO15" s="403"/>
      <c r="CP15" s="403"/>
      <c r="CQ15" s="403"/>
      <c r="CR15" s="403"/>
      <c r="CS15" s="403"/>
      <c r="CT15" s="403"/>
      <c r="CU15" s="403"/>
      <c r="CV15" s="403"/>
      <c r="CW15" s="403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/>
      </c>
      <c r="ED15" s="40" t="str">
        <f>IF(LEN(EB14)&gt;=7,MID(EB14,LEN(EB14)-6,1),"")</f>
        <v/>
      </c>
      <c r="EE15" s="40" t="str">
        <f>IF(LEN(EB14)&gt;=6,MID(EB14,LEN(EB14)-5,1),"")</f>
        <v/>
      </c>
      <c r="EF15" s="40" t="str">
        <f>IF(LEN(EB14)&gt;=5,MID(EB14,LEN(EB14)-4,1),"")</f>
        <v/>
      </c>
      <c r="EG15" s="40" t="str">
        <f>IF(LEN(EB14)&gt;=4,MID(EB14,LEN(EB14)-3,1),"")</f>
        <v/>
      </c>
      <c r="EH15" s="40" t="str">
        <f>IF(LEN(EB14)&gt;=3,MID(EB14,LEN(EB14)-2,1),"")</f>
        <v/>
      </c>
      <c r="EI15" s="40" t="str">
        <f>IF(LEN(EB14)&gt;=2,MID(EB14,LEN(EB14)-1,1),"")</f>
        <v/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17" t="s">
        <v>15</v>
      </c>
      <c r="E16" s="317"/>
      <c r="F16" s="317"/>
      <c r="G16" s="317"/>
      <c r="H16" s="317"/>
      <c r="I16" s="317"/>
      <c r="J16" s="317"/>
      <c r="K16" s="2"/>
      <c r="L16" s="447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  <c r="AL16" s="448"/>
      <c r="AM16" s="448"/>
      <c r="AN16" s="448"/>
      <c r="AO16" s="448"/>
      <c r="AP16" s="448"/>
      <c r="AQ16" s="448"/>
      <c r="AR16" s="448"/>
      <c r="AS16" s="448"/>
      <c r="AT16" s="448"/>
      <c r="AU16" s="448"/>
      <c r="AV16" s="448"/>
      <c r="AW16" s="448"/>
      <c r="AX16" s="448"/>
      <c r="AY16" s="448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66"/>
      <c r="BR16" s="366"/>
      <c r="BS16" s="366"/>
      <c r="BT16" s="366"/>
      <c r="BU16" s="366"/>
      <c r="BV16" s="366"/>
      <c r="BW16" s="366"/>
      <c r="BX16" s="29"/>
      <c r="BY16" s="29"/>
      <c r="BZ16" s="403"/>
      <c r="CA16" s="403"/>
      <c r="CB16" s="403"/>
      <c r="CC16" s="403"/>
      <c r="CD16" s="403"/>
      <c r="CE16" s="403"/>
      <c r="CF16" s="403"/>
      <c r="CG16" s="403"/>
      <c r="CH16" s="403"/>
      <c r="CI16" s="403"/>
      <c r="CJ16" s="403"/>
      <c r="CK16" s="403"/>
      <c r="CL16" s="403"/>
      <c r="CM16" s="403"/>
      <c r="CN16" s="403"/>
      <c r="CO16" s="403"/>
      <c r="CP16" s="403"/>
      <c r="CQ16" s="403"/>
      <c r="CR16" s="403"/>
      <c r="CS16" s="403"/>
      <c r="CT16" s="403"/>
      <c r="CU16" s="403"/>
      <c r="CV16" s="403"/>
      <c r="CW16" s="403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1" t="s">
        <v>16</v>
      </c>
      <c r="DX16" s="371"/>
      <c r="DY16" s="371"/>
      <c r="DZ16" s="371"/>
      <c r="EA16" s="371"/>
      <c r="EB16" s="372">
        <f>EN44</f>
        <v>0</v>
      </c>
      <c r="EC16" s="373"/>
      <c r="ED16" s="373"/>
      <c r="EE16" s="373"/>
      <c r="EF16" s="373"/>
      <c r="EG16" s="373"/>
      <c r="EH16" s="373"/>
      <c r="EI16" s="373"/>
      <c r="EJ16" s="374"/>
      <c r="EK16" s="2"/>
      <c r="EL16" s="365"/>
      <c r="EM16" s="365"/>
      <c r="EN16" s="365"/>
      <c r="EO16" s="365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17"/>
      <c r="E17" s="317"/>
      <c r="F17" s="317"/>
      <c r="G17" s="317"/>
      <c r="H17" s="317"/>
      <c r="I17" s="317"/>
      <c r="J17" s="317"/>
      <c r="K17" s="2"/>
      <c r="L17" s="449"/>
      <c r="M17" s="449"/>
      <c r="N17" s="449"/>
      <c r="O17" s="449"/>
      <c r="P17" s="449"/>
      <c r="Q17" s="449"/>
      <c r="R17" s="449"/>
      <c r="S17" s="449"/>
      <c r="T17" s="449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  <c r="AF17" s="449"/>
      <c r="AG17" s="449"/>
      <c r="AH17" s="449"/>
      <c r="AI17" s="449"/>
      <c r="AJ17" s="449"/>
      <c r="AK17" s="449"/>
      <c r="AL17" s="449"/>
      <c r="AM17" s="449"/>
      <c r="AN17" s="449"/>
      <c r="AO17" s="449"/>
      <c r="AP17" s="449"/>
      <c r="AQ17" s="449"/>
      <c r="AR17" s="449"/>
      <c r="AS17" s="449"/>
      <c r="AT17" s="449"/>
      <c r="AU17" s="449"/>
      <c r="AV17" s="449"/>
      <c r="AW17" s="449"/>
      <c r="AX17" s="449"/>
      <c r="AY17" s="449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36" t="s">
        <v>0</v>
      </c>
      <c r="BR17" s="300"/>
      <c r="BS17" s="300"/>
      <c r="BT17" s="300"/>
      <c r="BU17" s="300"/>
      <c r="BV17" s="300"/>
      <c r="BW17" s="300"/>
      <c r="BX17" s="62"/>
      <c r="BY17" s="43"/>
      <c r="BZ17" s="403"/>
      <c r="CA17" s="403"/>
      <c r="CB17" s="403"/>
      <c r="CC17" s="403"/>
      <c r="CD17" s="403"/>
      <c r="CE17" s="403"/>
      <c r="CF17" s="403"/>
      <c r="CG17" s="403"/>
      <c r="CH17" s="403"/>
      <c r="CI17" s="403"/>
      <c r="CJ17" s="403"/>
      <c r="CK17" s="403"/>
      <c r="CL17" s="403"/>
      <c r="CM17" s="403"/>
      <c r="CN17" s="403"/>
      <c r="CO17" s="403"/>
      <c r="CP17" s="403"/>
      <c r="CQ17" s="403"/>
      <c r="CR17" s="403"/>
      <c r="CS17" s="403"/>
      <c r="CT17" s="403"/>
      <c r="CU17" s="403"/>
      <c r="CV17" s="336" t="s">
        <v>55</v>
      </c>
      <c r="CW17" s="336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1"/>
      <c r="DX17" s="371"/>
      <c r="DY17" s="371"/>
      <c r="DZ17" s="371"/>
      <c r="EA17" s="371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/>
      </c>
      <c r="EE17" s="40" t="str">
        <f>IF(LEN(EB16)&gt;=6,MID(EB16,LEN(EB16)-5,1),"")</f>
        <v/>
      </c>
      <c r="EF17" s="40" t="str">
        <f>IF(LEN(EB16)&gt;=5,MID(EB16,LEN(EB16)-4,1),"")</f>
        <v/>
      </c>
      <c r="EG17" s="40" t="str">
        <f>IF(LEN(EB16)&gt;=4,MID(EB16,LEN(EB16)-3,1),"")</f>
        <v/>
      </c>
      <c r="EH17" s="40" t="str">
        <f>IF(LEN(EB16)&gt;=3,MID(EB16,LEN(EB16)-2,1),"")</f>
        <v/>
      </c>
      <c r="EI17" s="40" t="str">
        <f>IF(LEN(EB16)&gt;=2,MID(EB16,LEN(EB16)-1,1),"")</f>
        <v/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00"/>
      <c r="BR18" s="300"/>
      <c r="BS18" s="300"/>
      <c r="BT18" s="300"/>
      <c r="BU18" s="300"/>
      <c r="BV18" s="300"/>
      <c r="BW18" s="300"/>
      <c r="BX18" s="43"/>
      <c r="BY18" s="43"/>
      <c r="BZ18" s="403"/>
      <c r="CA18" s="403"/>
      <c r="CB18" s="403"/>
      <c r="CC18" s="403"/>
      <c r="CD18" s="403"/>
      <c r="CE18" s="403"/>
      <c r="CF18" s="403"/>
      <c r="CG18" s="403"/>
      <c r="CH18" s="403"/>
      <c r="CI18" s="403"/>
      <c r="CJ18" s="403"/>
      <c r="CK18" s="403"/>
      <c r="CL18" s="403"/>
      <c r="CM18" s="403"/>
      <c r="CN18" s="403"/>
      <c r="CO18" s="403"/>
      <c r="CP18" s="403"/>
      <c r="CQ18" s="403"/>
      <c r="CR18" s="403"/>
      <c r="CS18" s="403"/>
      <c r="CT18" s="403"/>
      <c r="CU18" s="403"/>
      <c r="CV18" s="336"/>
      <c r="CW18" s="336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1" t="s">
        <v>17</v>
      </c>
      <c r="DX18" s="371"/>
      <c r="DY18" s="371"/>
      <c r="DZ18" s="371"/>
      <c r="EA18" s="371"/>
      <c r="EB18" s="372">
        <f>EW44</f>
        <v>0</v>
      </c>
      <c r="EC18" s="373"/>
      <c r="ED18" s="373"/>
      <c r="EE18" s="373"/>
      <c r="EF18" s="373"/>
      <c r="EG18" s="373"/>
      <c r="EH18" s="373"/>
      <c r="EI18" s="373"/>
      <c r="EJ18" s="374"/>
      <c r="EK18" s="2"/>
      <c r="EL18" s="365"/>
      <c r="EM18" s="365"/>
      <c r="EN18" s="365"/>
      <c r="EO18" s="365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5" t="s">
        <v>30</v>
      </c>
      <c r="BR19" s="356"/>
      <c r="BS19" s="356"/>
      <c r="BT19" s="356"/>
      <c r="BU19" s="356"/>
      <c r="BV19" s="356"/>
      <c r="BW19" s="356"/>
      <c r="BX19" s="356"/>
      <c r="BY19" s="356"/>
      <c r="BZ19" s="356"/>
      <c r="CA19" s="356"/>
      <c r="CB19" s="356"/>
      <c r="CC19" s="356"/>
      <c r="CD19" s="356"/>
      <c r="CE19" s="356"/>
      <c r="CF19" s="356"/>
      <c r="CG19" s="356"/>
      <c r="CH19" s="356"/>
      <c r="CI19" s="458"/>
      <c r="CJ19" s="458"/>
      <c r="CK19" s="458"/>
      <c r="CL19" s="458"/>
      <c r="CM19" s="458"/>
      <c r="CN19" s="458"/>
      <c r="CO19" s="458"/>
      <c r="CP19" s="458"/>
      <c r="CQ19" s="458"/>
      <c r="CR19" s="458"/>
      <c r="CS19" s="458"/>
      <c r="CT19" s="458"/>
      <c r="CU19" s="458"/>
      <c r="CV19" s="458"/>
      <c r="CW19" s="458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1"/>
      <c r="DX19" s="371"/>
      <c r="DY19" s="371"/>
      <c r="DZ19" s="371"/>
      <c r="EA19" s="371"/>
      <c r="EB19" s="40" t="str">
        <f>IF(LEN(EB18)&gt;=9,MID(EB18,LEN(EB18)-8,1),"")</f>
        <v/>
      </c>
      <c r="EC19" s="40" t="str">
        <f>IF(LEN(EB18)&gt;=8,MID(EB18,LEN(EB18)-7,1),"")</f>
        <v/>
      </c>
      <c r="ED19" s="40" t="str">
        <f>IF(LEN(EB18)&gt;=7,MID(EB18,LEN(EB18)-6,1),"")</f>
        <v/>
      </c>
      <c r="EE19" s="40" t="str">
        <f>IF(LEN(EB18)&gt;=6,MID(EB18,LEN(EB18)-5,1),"")</f>
        <v/>
      </c>
      <c r="EF19" s="40" t="str">
        <f>IF(LEN(EB18)&gt;=5,MID(EB18,LEN(EB18)-4,1),"")</f>
        <v/>
      </c>
      <c r="EG19" s="40" t="str">
        <f>IF(LEN(EB18)&gt;=4,MID(EB18,LEN(EB18)-3,1),"")</f>
        <v/>
      </c>
      <c r="EH19" s="40" t="str">
        <f>IF(LEN(EB18)&gt;=3,MID(EB18,LEN(EB18)-2,1),"")</f>
        <v/>
      </c>
      <c r="EI19" s="40" t="str">
        <f>IF(LEN(EB18)&gt;=2,MID(EB18,LEN(EB18)-1,1),"")</f>
        <v/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36" t="s">
        <v>32</v>
      </c>
      <c r="E20" s="336"/>
      <c r="F20" s="336"/>
      <c r="G20" s="336"/>
      <c r="H20" s="336"/>
      <c r="I20" s="336"/>
      <c r="J20" s="336"/>
      <c r="K20" s="2"/>
      <c r="L20" s="358"/>
      <c r="M20" s="359"/>
      <c r="N20" s="360"/>
      <c r="O20" s="358"/>
      <c r="P20" s="359"/>
      <c r="Q20" s="360"/>
      <c r="R20" s="358"/>
      <c r="S20" s="359"/>
      <c r="T20" s="360"/>
      <c r="U20" s="358"/>
      <c r="V20" s="359"/>
      <c r="W20" s="360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458"/>
      <c r="CJ20" s="458"/>
      <c r="CK20" s="458"/>
      <c r="CL20" s="458"/>
      <c r="CM20" s="458"/>
      <c r="CN20" s="458"/>
      <c r="CO20" s="458"/>
      <c r="CP20" s="458"/>
      <c r="CQ20" s="458"/>
      <c r="CR20" s="458"/>
      <c r="CS20" s="458"/>
      <c r="CT20" s="458"/>
      <c r="CU20" s="458"/>
      <c r="CV20" s="458"/>
      <c r="CW20" s="458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36"/>
      <c r="E21" s="336"/>
      <c r="F21" s="336"/>
      <c r="G21" s="336"/>
      <c r="H21" s="336"/>
      <c r="I21" s="336"/>
      <c r="J21" s="336"/>
      <c r="K21" s="2"/>
      <c r="L21" s="361"/>
      <c r="M21" s="362"/>
      <c r="N21" s="363"/>
      <c r="O21" s="361"/>
      <c r="P21" s="362"/>
      <c r="Q21" s="363"/>
      <c r="R21" s="361"/>
      <c r="S21" s="362"/>
      <c r="T21" s="363"/>
      <c r="U21" s="361"/>
      <c r="V21" s="362"/>
      <c r="W21" s="36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0" t="s">
        <v>24</v>
      </c>
      <c r="DR21" s="331"/>
      <c r="DS21" s="331"/>
      <c r="DT21" s="331"/>
      <c r="DU21" s="331"/>
      <c r="DV21" s="331"/>
      <c r="DW21" s="331"/>
      <c r="DX21" s="333">
        <v>0.1</v>
      </c>
      <c r="DY21" s="334"/>
      <c r="DZ21" s="334"/>
      <c r="EA21" s="334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36" t="s">
        <v>7</v>
      </c>
      <c r="CF22" s="336"/>
      <c r="CG22" s="336"/>
      <c r="CH22" s="336"/>
      <c r="CI22" s="336"/>
      <c r="CJ22" s="336"/>
      <c r="CK22" s="337"/>
      <c r="CL22" s="406"/>
      <c r="CM22" s="407"/>
      <c r="CN22" s="407"/>
      <c r="CO22" s="407"/>
      <c r="CP22" s="407"/>
      <c r="CQ22" s="407"/>
      <c r="CR22" s="407"/>
      <c r="CS22" s="407"/>
      <c r="CT22" s="407"/>
      <c r="CU22" s="407"/>
      <c r="CV22" s="407"/>
      <c r="CW22" s="408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2"/>
      <c r="DR22" s="332"/>
      <c r="DS22" s="332"/>
      <c r="DT22" s="332"/>
      <c r="DU22" s="332"/>
      <c r="DV22" s="332"/>
      <c r="DW22" s="332"/>
      <c r="DX22" s="335"/>
      <c r="DY22" s="335"/>
      <c r="DZ22" s="335"/>
      <c r="EA22" s="335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3"/>
      <c r="CF23" s="153"/>
      <c r="CG23" s="153"/>
      <c r="CH23" s="153"/>
      <c r="CI23" s="153"/>
      <c r="CJ23" s="153"/>
      <c r="CK23" s="154"/>
      <c r="CL23" s="409"/>
      <c r="CM23" s="410"/>
      <c r="CN23" s="410"/>
      <c r="CO23" s="410"/>
      <c r="CP23" s="410"/>
      <c r="CQ23" s="410"/>
      <c r="CR23" s="410"/>
      <c r="CS23" s="410"/>
      <c r="CT23" s="410"/>
      <c r="CU23" s="410"/>
      <c r="CV23" s="410"/>
      <c r="CW23" s="411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17" t="s">
        <v>31</v>
      </c>
      <c r="E24" s="317"/>
      <c r="F24" s="317"/>
      <c r="G24" s="317"/>
      <c r="H24" s="317"/>
      <c r="I24" s="317"/>
      <c r="J24" s="317"/>
      <c r="K24" s="2"/>
      <c r="L24" s="447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16" t="s">
        <v>47</v>
      </c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65"/>
      <c r="CC24" s="450"/>
      <c r="CD24" s="451"/>
      <c r="CE24" s="451"/>
      <c r="CF24" s="451"/>
      <c r="CG24" s="451"/>
      <c r="CH24" s="451"/>
      <c r="CI24" s="454" t="s">
        <v>59</v>
      </c>
      <c r="CJ24" s="455"/>
      <c r="CK24" s="455"/>
      <c r="CL24" s="455"/>
      <c r="CM24" s="450"/>
      <c r="CN24" s="451"/>
      <c r="CO24" s="451"/>
      <c r="CP24" s="451"/>
      <c r="CQ24" s="451"/>
      <c r="CR24" s="451"/>
      <c r="CS24" s="451"/>
      <c r="CT24" s="441" t="s">
        <v>60</v>
      </c>
      <c r="CU24" s="442"/>
      <c r="CV24" s="442"/>
      <c r="CW24" s="442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2" t="s">
        <v>40</v>
      </c>
      <c r="DR24" s="303"/>
      <c r="DS24" s="303"/>
      <c r="DT24" s="303"/>
      <c r="DU24" s="303"/>
      <c r="DV24" s="303"/>
      <c r="DW24" s="304"/>
      <c r="DX24" s="255" t="s">
        <v>41</v>
      </c>
      <c r="DY24" s="256"/>
      <c r="DZ24" s="256"/>
      <c r="EA24" s="256"/>
      <c r="EB24" s="257"/>
      <c r="EC24" s="257"/>
      <c r="ED24" s="257"/>
      <c r="EE24" s="258"/>
      <c r="EF24" s="263">
        <v>0.1</v>
      </c>
      <c r="EG24" s="264"/>
      <c r="EH24" s="264"/>
      <c r="EI24" s="265"/>
      <c r="EJ24" s="269">
        <f>COUNTIF(F42:F47,DX24)</f>
        <v>0</v>
      </c>
      <c r="EK24" s="270"/>
      <c r="EL24" s="270"/>
      <c r="EM24" s="270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17"/>
      <c r="E25" s="317"/>
      <c r="F25" s="317"/>
      <c r="G25" s="317"/>
      <c r="H25" s="317"/>
      <c r="I25" s="317"/>
      <c r="J25" s="317"/>
      <c r="K25" s="2"/>
      <c r="L25" s="449"/>
      <c r="M25" s="449"/>
      <c r="N25" s="449"/>
      <c r="O25" s="449"/>
      <c r="P25" s="449"/>
      <c r="Q25" s="449"/>
      <c r="R25" s="449"/>
      <c r="S25" s="449"/>
      <c r="T25" s="449"/>
      <c r="U25" s="449"/>
      <c r="V25" s="449"/>
      <c r="W25" s="449"/>
      <c r="X25" s="449"/>
      <c r="Y25" s="449"/>
      <c r="Z25" s="449"/>
      <c r="AA25" s="449"/>
      <c r="AB25" s="449"/>
      <c r="AC25" s="449"/>
      <c r="AD25" s="449"/>
      <c r="AE25" s="449"/>
      <c r="AF25" s="449"/>
      <c r="AG25" s="449"/>
      <c r="AH25" s="449"/>
      <c r="AI25" s="449"/>
      <c r="AJ25" s="449"/>
      <c r="AK25" s="449"/>
      <c r="AL25" s="449"/>
      <c r="AM25" s="449"/>
      <c r="AN25" s="449"/>
      <c r="AO25" s="449"/>
      <c r="AP25" s="449"/>
      <c r="AQ25" s="449"/>
      <c r="AR25" s="449"/>
      <c r="AS25" s="449"/>
      <c r="AT25" s="449"/>
      <c r="AU25" s="449"/>
      <c r="AV25" s="449"/>
      <c r="AW25" s="449"/>
      <c r="AX25" s="449"/>
      <c r="AY25" s="449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5"/>
      <c r="CC25" s="452"/>
      <c r="CD25" s="452"/>
      <c r="CE25" s="452"/>
      <c r="CF25" s="452"/>
      <c r="CG25" s="452"/>
      <c r="CH25" s="452"/>
      <c r="CI25" s="456"/>
      <c r="CJ25" s="456"/>
      <c r="CK25" s="456"/>
      <c r="CL25" s="456"/>
      <c r="CM25" s="452"/>
      <c r="CN25" s="452"/>
      <c r="CO25" s="452"/>
      <c r="CP25" s="452"/>
      <c r="CQ25" s="452"/>
      <c r="CR25" s="452"/>
      <c r="CS25" s="452"/>
      <c r="CT25" s="443"/>
      <c r="CU25" s="443"/>
      <c r="CV25" s="443"/>
      <c r="CW25" s="443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5"/>
      <c r="DR25" s="306"/>
      <c r="DS25" s="306"/>
      <c r="DT25" s="306"/>
      <c r="DU25" s="306"/>
      <c r="DV25" s="306"/>
      <c r="DW25" s="307"/>
      <c r="DX25" s="259"/>
      <c r="DY25" s="260"/>
      <c r="DZ25" s="260"/>
      <c r="EA25" s="260"/>
      <c r="EB25" s="261"/>
      <c r="EC25" s="261"/>
      <c r="ED25" s="261"/>
      <c r="EE25" s="262"/>
      <c r="EF25" s="266"/>
      <c r="EG25" s="267"/>
      <c r="EH25" s="267"/>
      <c r="EI25" s="268"/>
      <c r="EJ25" s="271"/>
      <c r="EK25" s="271"/>
      <c r="EL25" s="271"/>
      <c r="EM25" s="271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66"/>
      <c r="CC26" s="453"/>
      <c r="CD26" s="453"/>
      <c r="CE26" s="453"/>
      <c r="CF26" s="453"/>
      <c r="CG26" s="453"/>
      <c r="CH26" s="453"/>
      <c r="CI26" s="457"/>
      <c r="CJ26" s="457"/>
      <c r="CK26" s="457"/>
      <c r="CL26" s="457"/>
      <c r="CM26" s="453"/>
      <c r="CN26" s="453"/>
      <c r="CO26" s="453"/>
      <c r="CP26" s="453"/>
      <c r="CQ26" s="453"/>
      <c r="CR26" s="453"/>
      <c r="CS26" s="453"/>
      <c r="CT26" s="444"/>
      <c r="CU26" s="444"/>
      <c r="CV26" s="444"/>
      <c r="CW26" s="444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08"/>
      <c r="DR26" s="309"/>
      <c r="DS26" s="309"/>
      <c r="DT26" s="309"/>
      <c r="DU26" s="309"/>
      <c r="DV26" s="309"/>
      <c r="DW26" s="310"/>
      <c r="DX26" s="255" t="s">
        <v>42</v>
      </c>
      <c r="DY26" s="256"/>
      <c r="DZ26" s="256"/>
      <c r="EA26" s="256"/>
      <c r="EB26" s="257"/>
      <c r="EC26" s="257"/>
      <c r="ED26" s="257"/>
      <c r="EE26" s="258"/>
      <c r="EF26" s="263">
        <v>0.08</v>
      </c>
      <c r="EG26" s="264"/>
      <c r="EH26" s="264"/>
      <c r="EI26" s="265"/>
      <c r="EJ26" s="269">
        <f>COUNTIF(F42:F47,DX26)</f>
        <v>0</v>
      </c>
      <c r="EK26" s="270"/>
      <c r="EL26" s="270"/>
      <c r="EM26" s="270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4" t="s">
        <v>5</v>
      </c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87" t="s">
        <v>25</v>
      </c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65"/>
      <c r="CC27" s="433"/>
      <c r="CD27" s="434"/>
      <c r="CE27" s="434"/>
      <c r="CF27" s="434"/>
      <c r="CG27" s="434"/>
      <c r="CH27" s="434"/>
      <c r="CI27" s="434"/>
      <c r="CJ27" s="435"/>
      <c r="CK27" s="435"/>
      <c r="CL27" s="16"/>
      <c r="CM27" s="137" t="s">
        <v>8</v>
      </c>
      <c r="CN27" s="131"/>
      <c r="CO27" s="433"/>
      <c r="CP27" s="433"/>
      <c r="CQ27" s="433"/>
      <c r="CR27" s="433"/>
      <c r="CS27" s="433"/>
      <c r="CT27" s="433"/>
      <c r="CU27" s="433"/>
      <c r="CV27" s="433"/>
      <c r="CW27" s="433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08"/>
      <c r="DR27" s="309"/>
      <c r="DS27" s="309"/>
      <c r="DT27" s="309"/>
      <c r="DU27" s="309"/>
      <c r="DV27" s="309"/>
      <c r="DW27" s="310"/>
      <c r="DX27" s="259"/>
      <c r="DY27" s="260"/>
      <c r="DZ27" s="260"/>
      <c r="EA27" s="260"/>
      <c r="EB27" s="261"/>
      <c r="EC27" s="261"/>
      <c r="ED27" s="261"/>
      <c r="EE27" s="262"/>
      <c r="EF27" s="266"/>
      <c r="EG27" s="267"/>
      <c r="EH27" s="267"/>
      <c r="EI27" s="268"/>
      <c r="EJ27" s="271"/>
      <c r="EK27" s="271"/>
      <c r="EL27" s="271"/>
      <c r="EM27" s="271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4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5"/>
      <c r="CC28" s="436"/>
      <c r="CD28" s="436"/>
      <c r="CE28" s="436"/>
      <c r="CF28" s="436"/>
      <c r="CG28" s="436"/>
      <c r="CH28" s="436"/>
      <c r="CI28" s="436"/>
      <c r="CJ28" s="437"/>
      <c r="CK28" s="437"/>
      <c r="CL28" s="2"/>
      <c r="CM28" s="204"/>
      <c r="CN28" s="204"/>
      <c r="CO28" s="402"/>
      <c r="CP28" s="402"/>
      <c r="CQ28" s="402"/>
      <c r="CR28" s="402"/>
      <c r="CS28" s="402"/>
      <c r="CT28" s="402"/>
      <c r="CU28" s="402"/>
      <c r="CV28" s="402"/>
      <c r="CW28" s="402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08"/>
      <c r="DR28" s="309"/>
      <c r="DS28" s="309"/>
      <c r="DT28" s="309"/>
      <c r="DU28" s="309"/>
      <c r="DV28" s="309"/>
      <c r="DW28" s="310"/>
      <c r="DX28" s="255" t="s">
        <v>39</v>
      </c>
      <c r="DY28" s="256"/>
      <c r="DZ28" s="256"/>
      <c r="EA28" s="256"/>
      <c r="EB28" s="257"/>
      <c r="EC28" s="257"/>
      <c r="ED28" s="257"/>
      <c r="EE28" s="258"/>
      <c r="EF28" s="263"/>
      <c r="EG28" s="264"/>
      <c r="EH28" s="264"/>
      <c r="EI28" s="265"/>
      <c r="EJ28" s="269">
        <f>COUNTIF(F42:F47,DX28)</f>
        <v>0</v>
      </c>
      <c r="EK28" s="270"/>
      <c r="EL28" s="270"/>
      <c r="EM28" s="270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5"/>
      <c r="E29" s="285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66"/>
      <c r="CC29" s="438"/>
      <c r="CD29" s="438"/>
      <c r="CE29" s="438"/>
      <c r="CF29" s="438"/>
      <c r="CG29" s="438"/>
      <c r="CH29" s="438"/>
      <c r="CI29" s="438"/>
      <c r="CJ29" s="439"/>
      <c r="CK29" s="439"/>
      <c r="CL29" s="13"/>
      <c r="CM29" s="249"/>
      <c r="CN29" s="249"/>
      <c r="CO29" s="440"/>
      <c r="CP29" s="440"/>
      <c r="CQ29" s="440"/>
      <c r="CR29" s="440"/>
      <c r="CS29" s="440"/>
      <c r="CT29" s="440"/>
      <c r="CU29" s="440"/>
      <c r="CV29" s="440"/>
      <c r="CW29" s="440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08"/>
      <c r="DR29" s="309"/>
      <c r="DS29" s="309"/>
      <c r="DT29" s="309"/>
      <c r="DU29" s="309"/>
      <c r="DV29" s="309"/>
      <c r="DW29" s="310"/>
      <c r="DX29" s="259"/>
      <c r="DY29" s="260"/>
      <c r="DZ29" s="260"/>
      <c r="EA29" s="260"/>
      <c r="EB29" s="261"/>
      <c r="EC29" s="261"/>
      <c r="ED29" s="261"/>
      <c r="EE29" s="262"/>
      <c r="EF29" s="266"/>
      <c r="EG29" s="267"/>
      <c r="EH29" s="267"/>
      <c r="EI29" s="268"/>
      <c r="EJ29" s="271"/>
      <c r="EK29" s="271"/>
      <c r="EL29" s="271"/>
      <c r="EM29" s="271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0"/>
      <c r="O30" s="321"/>
      <c r="P30" s="321"/>
      <c r="Q30" s="321"/>
      <c r="R30" s="321"/>
      <c r="S30" s="322"/>
      <c r="T30" s="323"/>
      <c r="U30" s="314"/>
      <c r="V30" s="474"/>
      <c r="W30" s="279"/>
      <c r="X30" s="279"/>
      <c r="Y30" s="283"/>
      <c r="Z30" s="282" t="s">
        <v>3</v>
      </c>
      <c r="AA30" s="280"/>
      <c r="AB30" s="280"/>
      <c r="AC30" s="325"/>
      <c r="AD30" s="282"/>
      <c r="AE30" s="475"/>
      <c r="AF30" s="279"/>
      <c r="AG30" s="279"/>
      <c r="AH30" s="283"/>
      <c r="AI30" s="282" t="s">
        <v>4</v>
      </c>
      <c r="AJ30" s="280"/>
      <c r="AK30" s="281"/>
      <c r="AL30" s="282"/>
      <c r="AM30" s="282"/>
      <c r="AN30" s="475"/>
      <c r="AO30" s="279"/>
      <c r="AP30" s="279"/>
      <c r="AQ30" s="283"/>
      <c r="AR30" s="279" t="s">
        <v>2</v>
      </c>
      <c r="AS30" s="279"/>
      <c r="AT30" s="283"/>
      <c r="AU30" s="314"/>
      <c r="AV30" s="315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16" t="s">
        <v>48</v>
      </c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65"/>
      <c r="CC30" s="430"/>
      <c r="CD30" s="430"/>
      <c r="CE30" s="430"/>
      <c r="CF30" s="430"/>
      <c r="CG30" s="430"/>
      <c r="CH30" s="430"/>
      <c r="CI30" s="430"/>
      <c r="CJ30" s="430"/>
      <c r="CK30" s="430"/>
      <c r="CL30" s="430"/>
      <c r="CM30" s="430"/>
      <c r="CN30" s="430"/>
      <c r="CO30" s="430"/>
      <c r="CP30" s="430"/>
      <c r="CQ30" s="430"/>
      <c r="CR30" s="430"/>
      <c r="CS30" s="430"/>
      <c r="CT30" s="430"/>
      <c r="CU30" s="430"/>
      <c r="CV30" s="430"/>
      <c r="CW30" s="430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08"/>
      <c r="DR30" s="309"/>
      <c r="DS30" s="309"/>
      <c r="DT30" s="309"/>
      <c r="DU30" s="309"/>
      <c r="DV30" s="309"/>
      <c r="DW30" s="310"/>
      <c r="DX30" s="255"/>
      <c r="DY30" s="256"/>
      <c r="DZ30" s="256"/>
      <c r="EA30" s="256"/>
      <c r="EB30" s="257"/>
      <c r="EC30" s="257"/>
      <c r="ED30" s="257"/>
      <c r="EE30" s="258"/>
      <c r="EF30" s="263"/>
      <c r="EG30" s="264"/>
      <c r="EH30" s="264"/>
      <c r="EI30" s="265"/>
      <c r="EJ30" s="269"/>
      <c r="EK30" s="270"/>
      <c r="EL30" s="270"/>
      <c r="EM30" s="270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39" t="s">
        <v>20</v>
      </c>
      <c r="O31" s="204"/>
      <c r="P31" s="204"/>
      <c r="Q31" s="204"/>
      <c r="R31" s="204"/>
      <c r="S31" s="205"/>
      <c r="T31" s="209" t="str">
        <f>IF(LEN(T48)&gt;=9,MID(T48,LEN(T48)-8,1),"")</f>
        <v/>
      </c>
      <c r="U31" s="210"/>
      <c r="V31" s="471"/>
      <c r="W31" s="470" t="str">
        <f>IF(LEN(T48)&gt;=8,MID(T48,LEN(T48)-7,1),"")</f>
        <v/>
      </c>
      <c r="X31" s="210"/>
      <c r="Y31" s="471"/>
      <c r="Z31" s="468" t="str">
        <f>IF(LEN(T48)&gt;=7,MID(T48,LEN(T48)-6,1),"")</f>
        <v/>
      </c>
      <c r="AA31" s="210"/>
      <c r="AB31" s="211"/>
      <c r="AC31" s="209" t="str">
        <f>IF(LEN(T48)&gt;=6,MID(T48,LEN(T48)-5,1),"")</f>
        <v/>
      </c>
      <c r="AD31" s="210"/>
      <c r="AE31" s="211"/>
      <c r="AF31" s="470" t="str">
        <f>IF(LEN(T48)&gt;=5,MID(T48,LEN(T48)-4,1),"")</f>
        <v/>
      </c>
      <c r="AG31" s="210"/>
      <c r="AH31" s="471"/>
      <c r="AI31" s="468" t="str">
        <f>IF(LEN(T48)&gt;=4,MID(T48,LEN(T48)-3,1),"")</f>
        <v/>
      </c>
      <c r="AJ31" s="210"/>
      <c r="AK31" s="211"/>
      <c r="AL31" s="209" t="str">
        <f>IF(LEN(T48)&gt;=3,MID(T48,LEN(T48)-2,1),"")</f>
        <v/>
      </c>
      <c r="AM31" s="210"/>
      <c r="AN31" s="211"/>
      <c r="AO31" s="470" t="str">
        <f>IF(LEN(T48)&gt;=2,MID(T48,LEN(T48)-1,1),"")</f>
        <v/>
      </c>
      <c r="AP31" s="210"/>
      <c r="AQ31" s="471"/>
      <c r="AR31" s="470" t="str">
        <f>IF(LEN(T48)&gt;=1,MID(T48,LEN(T48),1),"")</f>
        <v/>
      </c>
      <c r="AS31" s="210"/>
      <c r="AT31" s="471"/>
      <c r="AU31" s="230" t="s">
        <v>9</v>
      </c>
      <c r="AV31" s="231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5"/>
      <c r="CC31" s="431"/>
      <c r="CD31" s="431"/>
      <c r="CE31" s="431"/>
      <c r="CF31" s="431"/>
      <c r="CG31" s="431"/>
      <c r="CH31" s="431"/>
      <c r="CI31" s="431"/>
      <c r="CJ31" s="431"/>
      <c r="CK31" s="431"/>
      <c r="CL31" s="431"/>
      <c r="CM31" s="431"/>
      <c r="CN31" s="431"/>
      <c r="CO31" s="431"/>
      <c r="CP31" s="431"/>
      <c r="CQ31" s="431"/>
      <c r="CR31" s="431"/>
      <c r="CS31" s="431"/>
      <c r="CT31" s="431"/>
      <c r="CU31" s="431"/>
      <c r="CV31" s="431"/>
      <c r="CW31" s="431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08"/>
      <c r="DR31" s="309"/>
      <c r="DS31" s="309"/>
      <c r="DT31" s="309"/>
      <c r="DU31" s="309"/>
      <c r="DV31" s="309"/>
      <c r="DW31" s="310"/>
      <c r="DX31" s="259"/>
      <c r="DY31" s="260"/>
      <c r="DZ31" s="260"/>
      <c r="EA31" s="260"/>
      <c r="EB31" s="261"/>
      <c r="EC31" s="261"/>
      <c r="ED31" s="261"/>
      <c r="EE31" s="262"/>
      <c r="EF31" s="266"/>
      <c r="EG31" s="267"/>
      <c r="EH31" s="267"/>
      <c r="EI31" s="268"/>
      <c r="EJ31" s="271"/>
      <c r="EK31" s="271"/>
      <c r="EL31" s="271"/>
      <c r="EM31" s="271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445"/>
      <c r="H32" s="446"/>
      <c r="I32" s="446"/>
      <c r="J32" s="328" t="s">
        <v>6</v>
      </c>
      <c r="K32" s="329"/>
      <c r="L32" s="329"/>
      <c r="M32" s="12"/>
      <c r="N32" s="248"/>
      <c r="O32" s="249"/>
      <c r="P32" s="249"/>
      <c r="Q32" s="249"/>
      <c r="R32" s="249"/>
      <c r="S32" s="250"/>
      <c r="T32" s="275"/>
      <c r="U32" s="237"/>
      <c r="V32" s="473"/>
      <c r="W32" s="472"/>
      <c r="X32" s="237"/>
      <c r="Y32" s="473"/>
      <c r="Z32" s="469"/>
      <c r="AA32" s="237"/>
      <c r="AB32" s="276"/>
      <c r="AC32" s="275"/>
      <c r="AD32" s="237"/>
      <c r="AE32" s="276"/>
      <c r="AF32" s="472"/>
      <c r="AG32" s="237"/>
      <c r="AH32" s="473"/>
      <c r="AI32" s="469"/>
      <c r="AJ32" s="237"/>
      <c r="AK32" s="276"/>
      <c r="AL32" s="275"/>
      <c r="AM32" s="237"/>
      <c r="AN32" s="276"/>
      <c r="AO32" s="472"/>
      <c r="AP32" s="237"/>
      <c r="AQ32" s="473"/>
      <c r="AR32" s="472"/>
      <c r="AS32" s="237"/>
      <c r="AT32" s="473"/>
      <c r="AU32" s="239"/>
      <c r="AV32" s="240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18"/>
      <c r="BR32" s="318"/>
      <c r="BS32" s="318"/>
      <c r="BT32" s="318"/>
      <c r="BU32" s="318"/>
      <c r="BV32" s="318"/>
      <c r="BW32" s="318"/>
      <c r="BX32" s="318"/>
      <c r="BY32" s="318"/>
      <c r="BZ32" s="318"/>
      <c r="CA32" s="318"/>
      <c r="CB32" s="66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  <c r="CP32" s="432"/>
      <c r="CQ32" s="432"/>
      <c r="CR32" s="432"/>
      <c r="CS32" s="432"/>
      <c r="CT32" s="432"/>
      <c r="CU32" s="432"/>
      <c r="CV32" s="432"/>
      <c r="CW32" s="432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08"/>
      <c r="DR32" s="309"/>
      <c r="DS32" s="309"/>
      <c r="DT32" s="309"/>
      <c r="DU32" s="309"/>
      <c r="DV32" s="309"/>
      <c r="DW32" s="310"/>
      <c r="DX32" s="255" t="s">
        <v>17</v>
      </c>
      <c r="DY32" s="256"/>
      <c r="DZ32" s="256"/>
      <c r="EA32" s="256"/>
      <c r="EB32" s="257"/>
      <c r="EC32" s="257"/>
      <c r="ED32" s="257"/>
      <c r="EE32" s="258"/>
      <c r="EF32" s="263"/>
      <c r="EG32" s="264"/>
      <c r="EH32" s="264"/>
      <c r="EI32" s="265"/>
      <c r="EJ32" s="269">
        <f>SUM(EJ24:EM31)</f>
        <v>0</v>
      </c>
      <c r="EK32" s="270"/>
      <c r="EL32" s="270"/>
      <c r="EM32" s="270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446"/>
      <c r="H33" s="446"/>
      <c r="I33" s="446"/>
      <c r="J33" s="329"/>
      <c r="K33" s="329"/>
      <c r="L33" s="329"/>
      <c r="M33" s="12"/>
      <c r="N33" s="136"/>
      <c r="O33" s="131"/>
      <c r="P33" s="131"/>
      <c r="Q33" s="131"/>
      <c r="R33" s="131"/>
      <c r="S33" s="244"/>
      <c r="T33" s="245"/>
      <c r="U33" s="228"/>
      <c r="V33" s="476"/>
      <c r="W33" s="234"/>
      <c r="X33" s="228"/>
      <c r="Y33" s="225"/>
      <c r="Z33" s="225"/>
      <c r="AA33" s="234"/>
      <c r="AB33" s="234"/>
      <c r="AC33" s="247"/>
      <c r="AD33" s="225"/>
      <c r="AE33" s="477"/>
      <c r="AF33" s="227"/>
      <c r="AG33" s="227"/>
      <c r="AH33" s="226"/>
      <c r="AI33" s="225"/>
      <c r="AJ33" s="234"/>
      <c r="AK33" s="235"/>
      <c r="AL33" s="225"/>
      <c r="AM33" s="225"/>
      <c r="AN33" s="477"/>
      <c r="AO33" s="227"/>
      <c r="AP33" s="227"/>
      <c r="AQ33" s="226"/>
      <c r="AR33" s="227"/>
      <c r="AS33" s="227"/>
      <c r="AT33" s="226"/>
      <c r="AU33" s="228"/>
      <c r="AV33" s="229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1"/>
      <c r="DR33" s="312"/>
      <c r="DS33" s="312"/>
      <c r="DT33" s="312"/>
      <c r="DU33" s="312"/>
      <c r="DV33" s="312"/>
      <c r="DW33" s="313"/>
      <c r="DX33" s="259"/>
      <c r="DY33" s="260"/>
      <c r="DZ33" s="260"/>
      <c r="EA33" s="260"/>
      <c r="EB33" s="261"/>
      <c r="EC33" s="261"/>
      <c r="ED33" s="261"/>
      <c r="EE33" s="262"/>
      <c r="EF33" s="266"/>
      <c r="EG33" s="267"/>
      <c r="EH33" s="267"/>
      <c r="EI33" s="268"/>
      <c r="EJ33" s="271"/>
      <c r="EK33" s="271"/>
      <c r="EL33" s="271"/>
      <c r="EM33" s="271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39" t="s">
        <v>1</v>
      </c>
      <c r="O34" s="204"/>
      <c r="P34" s="204"/>
      <c r="Q34" s="204"/>
      <c r="R34" s="204"/>
      <c r="S34" s="205"/>
      <c r="T34" s="209" t="str">
        <f>IF(LEN(AC48)&gt;=9,MID(AC48,LEN(AC48)-8,1),"")</f>
        <v/>
      </c>
      <c r="U34" s="210"/>
      <c r="V34" s="471"/>
      <c r="W34" s="470" t="str">
        <f>IF(LEN(AC48)&gt;=8,MID(AC48,LEN(AC48)-7,1),"")</f>
        <v/>
      </c>
      <c r="X34" s="210"/>
      <c r="Y34" s="471"/>
      <c r="Z34" s="468" t="str">
        <f>IF(LEN(AC48)&gt;=7,MID(AC48,LEN(AC48)-6,1),"")</f>
        <v/>
      </c>
      <c r="AA34" s="210"/>
      <c r="AB34" s="211"/>
      <c r="AC34" s="209" t="str">
        <f>IF(LEN(AC48)&gt;=6,MID(AC48,LEN(AC48)-5,1),"")</f>
        <v/>
      </c>
      <c r="AD34" s="210"/>
      <c r="AE34" s="211"/>
      <c r="AF34" s="470" t="str">
        <f>IF(LEN(AC48)&gt;=5,MID(AC48,LEN(AC48)-4,1),"")</f>
        <v/>
      </c>
      <c r="AG34" s="210"/>
      <c r="AH34" s="471"/>
      <c r="AI34" s="468" t="str">
        <f>IF(LEN(AC48)&gt;=4,MID(AC48,LEN(AC48)-3,1),"")</f>
        <v/>
      </c>
      <c r="AJ34" s="210"/>
      <c r="AK34" s="211"/>
      <c r="AL34" s="209" t="str">
        <f>IF(LEN(AC48)&gt;=3,MID(AC48,LEN(AC48)-2,1),"")</f>
        <v/>
      </c>
      <c r="AM34" s="210"/>
      <c r="AN34" s="211"/>
      <c r="AO34" s="470" t="str">
        <f>IF(LEN(AC48)&gt;=2,MID(AC48,LEN(AC48)-1,1),"")</f>
        <v/>
      </c>
      <c r="AP34" s="210"/>
      <c r="AQ34" s="471"/>
      <c r="AR34" s="470" t="str">
        <f>IF(LEN(AC48)&gt;=1,MID(AC48,LEN(AC48),1),"")</f>
        <v/>
      </c>
      <c r="AS34" s="210"/>
      <c r="AT34" s="471"/>
      <c r="AU34" s="230" t="s">
        <v>9</v>
      </c>
      <c r="AV34" s="231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1" t="s">
        <v>13</v>
      </c>
      <c r="G35" s="242"/>
      <c r="H35" s="242"/>
      <c r="I35" s="242"/>
      <c r="J35" s="242"/>
      <c r="K35" s="242"/>
      <c r="L35" s="242"/>
      <c r="M35" s="243"/>
      <c r="N35" s="248"/>
      <c r="O35" s="249"/>
      <c r="P35" s="249"/>
      <c r="Q35" s="249"/>
      <c r="R35" s="249"/>
      <c r="S35" s="250"/>
      <c r="T35" s="275"/>
      <c r="U35" s="237"/>
      <c r="V35" s="473"/>
      <c r="W35" s="472"/>
      <c r="X35" s="237"/>
      <c r="Y35" s="473"/>
      <c r="Z35" s="469"/>
      <c r="AA35" s="237"/>
      <c r="AB35" s="276"/>
      <c r="AC35" s="275"/>
      <c r="AD35" s="237"/>
      <c r="AE35" s="276"/>
      <c r="AF35" s="472"/>
      <c r="AG35" s="237"/>
      <c r="AH35" s="473"/>
      <c r="AI35" s="469"/>
      <c r="AJ35" s="237"/>
      <c r="AK35" s="276"/>
      <c r="AL35" s="275"/>
      <c r="AM35" s="237"/>
      <c r="AN35" s="276"/>
      <c r="AO35" s="472"/>
      <c r="AP35" s="237"/>
      <c r="AQ35" s="473"/>
      <c r="AR35" s="472"/>
      <c r="AS35" s="237"/>
      <c r="AT35" s="473"/>
      <c r="AU35" s="239"/>
      <c r="AV35" s="240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1"/>
      <c r="G36" s="242"/>
      <c r="H36" s="242"/>
      <c r="I36" s="242"/>
      <c r="J36" s="242"/>
      <c r="K36" s="242"/>
      <c r="L36" s="242"/>
      <c r="M36" s="243"/>
      <c r="N36" s="136"/>
      <c r="O36" s="131"/>
      <c r="P36" s="131"/>
      <c r="Q36" s="131"/>
      <c r="R36" s="131"/>
      <c r="S36" s="244"/>
      <c r="T36" s="245"/>
      <c r="U36" s="228"/>
      <c r="V36" s="476"/>
      <c r="W36" s="234"/>
      <c r="X36" s="228"/>
      <c r="Y36" s="225"/>
      <c r="Z36" s="225"/>
      <c r="AA36" s="234"/>
      <c r="AB36" s="234"/>
      <c r="AC36" s="247"/>
      <c r="AD36" s="225"/>
      <c r="AE36" s="477"/>
      <c r="AF36" s="227"/>
      <c r="AG36" s="227"/>
      <c r="AH36" s="226"/>
      <c r="AI36" s="225"/>
      <c r="AJ36" s="234"/>
      <c r="AK36" s="235"/>
      <c r="AL36" s="225"/>
      <c r="AM36" s="225"/>
      <c r="AN36" s="477"/>
      <c r="AO36" s="227"/>
      <c r="AP36" s="227"/>
      <c r="AQ36" s="226"/>
      <c r="AR36" s="227"/>
      <c r="AS36" s="227"/>
      <c r="AT36" s="226"/>
      <c r="AU36" s="228"/>
      <c r="AV36" s="229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4"/>
      <c r="BL36" s="94"/>
      <c r="BM36" s="94"/>
      <c r="BN36" s="94"/>
      <c r="BO36" s="94"/>
      <c r="BP36" s="94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0" t="s">
        <v>35</v>
      </c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200"/>
      <c r="EE36" s="190" t="s">
        <v>36</v>
      </c>
      <c r="EF36" s="196"/>
      <c r="EG36" s="196"/>
      <c r="EH36" s="199"/>
      <c r="EI36" s="199"/>
      <c r="EJ36" s="199"/>
      <c r="EK36" s="199"/>
      <c r="EL36" s="199"/>
      <c r="EM36" s="200"/>
      <c r="EN36" s="190" t="s">
        <v>16</v>
      </c>
      <c r="EO36" s="196"/>
      <c r="EP36" s="196"/>
      <c r="EQ36" s="199"/>
      <c r="ER36" s="199"/>
      <c r="ES36" s="199"/>
      <c r="ET36" s="199"/>
      <c r="EU36" s="199"/>
      <c r="EV36" s="200"/>
      <c r="EW36" s="190" t="s">
        <v>37</v>
      </c>
      <c r="EX36" s="199"/>
      <c r="EY36" s="199"/>
      <c r="EZ36" s="199"/>
      <c r="FA36" s="199"/>
      <c r="FB36" s="199"/>
      <c r="FC36" s="199"/>
      <c r="FD36" s="199"/>
      <c r="FE36" s="199"/>
      <c r="FF36" s="199"/>
      <c r="FG36" s="200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39" t="s">
        <v>21</v>
      </c>
      <c r="O37" s="204"/>
      <c r="P37" s="204"/>
      <c r="Q37" s="204"/>
      <c r="R37" s="204"/>
      <c r="S37" s="205"/>
      <c r="T37" s="209" t="str">
        <f>IF(LEN(AL48)&gt;=9,MID(AL48,LEN(AL48)-8,1),"")</f>
        <v/>
      </c>
      <c r="U37" s="210"/>
      <c r="V37" s="471"/>
      <c r="W37" s="470" t="str">
        <f>IF(LEN(AL48)&gt;=8,MID(AL48,LEN(AL48)-7,1),"")</f>
        <v/>
      </c>
      <c r="X37" s="210"/>
      <c r="Y37" s="471"/>
      <c r="Z37" s="468" t="str">
        <f>IF(LEN(AL48)&gt;=7,MID(AL48,LEN(AL48)-6,1),"")</f>
        <v/>
      </c>
      <c r="AA37" s="210"/>
      <c r="AB37" s="211"/>
      <c r="AC37" s="209" t="str">
        <f>IF(LEN(AL48)&gt;=6,MID(AL48,LEN(AL48)-5,1),"")</f>
        <v/>
      </c>
      <c r="AD37" s="210"/>
      <c r="AE37" s="211"/>
      <c r="AF37" s="470" t="str">
        <f>IF(LEN(AL48)&gt;=5,MID(AL48,LEN(AL48)-4,1),"")</f>
        <v/>
      </c>
      <c r="AG37" s="210"/>
      <c r="AH37" s="471"/>
      <c r="AI37" s="468" t="str">
        <f>IF(LEN(AL48)&gt;=4,MID(AL48,LEN(AL48)-3,1),"")</f>
        <v/>
      </c>
      <c r="AJ37" s="210"/>
      <c r="AK37" s="211"/>
      <c r="AL37" s="209" t="str">
        <f>IF(LEN(AL48)&gt;=3,MID(AL48,LEN(AL48)-2,1),"")</f>
        <v/>
      </c>
      <c r="AM37" s="210"/>
      <c r="AN37" s="211"/>
      <c r="AO37" s="470" t="str">
        <f>IF(LEN(AL48)&gt;=2,MID(AL48,LEN(AL48)-1,1),"")</f>
        <v/>
      </c>
      <c r="AP37" s="210"/>
      <c r="AQ37" s="471"/>
      <c r="AR37" s="470" t="str">
        <f>IF(LEN(AL48)&gt;=1,MID(AL48,LEN(AL48),1),"")</f>
        <v/>
      </c>
      <c r="AS37" s="210"/>
      <c r="AT37" s="471"/>
      <c r="AU37" s="230" t="s">
        <v>9</v>
      </c>
      <c r="AV37" s="231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2"/>
      <c r="BL37" s="93"/>
      <c r="BM37" s="90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3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2"/>
      <c r="EE37" s="197"/>
      <c r="EF37" s="198"/>
      <c r="EG37" s="198"/>
      <c r="EH37" s="201"/>
      <c r="EI37" s="201"/>
      <c r="EJ37" s="201"/>
      <c r="EK37" s="201"/>
      <c r="EL37" s="201"/>
      <c r="EM37" s="202"/>
      <c r="EN37" s="197"/>
      <c r="EO37" s="198"/>
      <c r="EP37" s="198"/>
      <c r="EQ37" s="201"/>
      <c r="ER37" s="201"/>
      <c r="ES37" s="201"/>
      <c r="ET37" s="201"/>
      <c r="EU37" s="201"/>
      <c r="EV37" s="202"/>
      <c r="EW37" s="203"/>
      <c r="EX37" s="201"/>
      <c r="EY37" s="201"/>
      <c r="EZ37" s="201"/>
      <c r="FA37" s="201"/>
      <c r="FB37" s="201"/>
      <c r="FC37" s="201"/>
      <c r="FD37" s="201"/>
      <c r="FE37" s="201"/>
      <c r="FF37" s="201"/>
      <c r="FG37" s="20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6"/>
      <c r="O38" s="207"/>
      <c r="P38" s="207"/>
      <c r="Q38" s="207"/>
      <c r="R38" s="207"/>
      <c r="S38" s="208"/>
      <c r="T38" s="212"/>
      <c r="U38" s="213"/>
      <c r="V38" s="479"/>
      <c r="W38" s="478"/>
      <c r="X38" s="213"/>
      <c r="Y38" s="479"/>
      <c r="Z38" s="480"/>
      <c r="AA38" s="213"/>
      <c r="AB38" s="214"/>
      <c r="AC38" s="212"/>
      <c r="AD38" s="213"/>
      <c r="AE38" s="214"/>
      <c r="AF38" s="478"/>
      <c r="AG38" s="213"/>
      <c r="AH38" s="479"/>
      <c r="AI38" s="480"/>
      <c r="AJ38" s="213"/>
      <c r="AK38" s="214"/>
      <c r="AL38" s="212"/>
      <c r="AM38" s="213"/>
      <c r="AN38" s="214"/>
      <c r="AO38" s="478"/>
      <c r="AP38" s="213"/>
      <c r="AQ38" s="479"/>
      <c r="AR38" s="478"/>
      <c r="AS38" s="213"/>
      <c r="AT38" s="479"/>
      <c r="AU38" s="232"/>
      <c r="AV38" s="233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3"/>
      <c r="BL38" s="93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84" t="s">
        <v>57</v>
      </c>
      <c r="DR38" s="185"/>
      <c r="DS38" s="185"/>
      <c r="DT38" s="185"/>
      <c r="DU38" s="185"/>
      <c r="DV38" s="185"/>
      <c r="DW38" s="185"/>
      <c r="DX38" s="185"/>
      <c r="DY38" s="155" t="str">
        <f>IF(DQ38="","","：対象取引")</f>
        <v>：対象取引</v>
      </c>
      <c r="DZ38" s="156"/>
      <c r="EA38" s="156"/>
      <c r="EB38" s="156"/>
      <c r="EC38" s="156"/>
      <c r="ED38" s="157"/>
      <c r="EE38" s="176">
        <f>T42</f>
        <v>0</v>
      </c>
      <c r="EF38" s="177"/>
      <c r="EG38" s="177"/>
      <c r="EH38" s="178"/>
      <c r="EI38" s="178"/>
      <c r="EJ38" s="178"/>
      <c r="EK38" s="178"/>
      <c r="EL38" s="178"/>
      <c r="EM38" s="179"/>
      <c r="EN38" s="176">
        <f>AC42</f>
        <v>0</v>
      </c>
      <c r="EO38" s="177"/>
      <c r="EP38" s="177"/>
      <c r="EQ38" s="178"/>
      <c r="ER38" s="178"/>
      <c r="ES38" s="178"/>
      <c r="ET38" s="178"/>
      <c r="EU38" s="178"/>
      <c r="EV38" s="179"/>
      <c r="EW38" s="176">
        <f>AL42</f>
        <v>0</v>
      </c>
      <c r="EX38" s="177"/>
      <c r="EY38" s="177"/>
      <c r="EZ38" s="178"/>
      <c r="FA38" s="178"/>
      <c r="FB38" s="178"/>
      <c r="FC38" s="178"/>
      <c r="FD38" s="178"/>
      <c r="FE38" s="188"/>
      <c r="FF38" s="147" t="s">
        <v>9</v>
      </c>
      <c r="FG38" s="14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2"/>
      <c r="BL39" s="93"/>
      <c r="BM39" s="404"/>
      <c r="BN39" s="404"/>
      <c r="BO39" s="404"/>
      <c r="BP39" s="404"/>
      <c r="BQ39" s="404"/>
      <c r="BR39" s="404"/>
      <c r="BS39" s="404"/>
      <c r="BT39" s="404"/>
      <c r="BU39" s="404"/>
      <c r="BV39" s="404"/>
      <c r="BW39" s="404"/>
      <c r="BX39" s="404"/>
      <c r="BY39" s="404"/>
      <c r="BZ39" s="404"/>
      <c r="CA39" s="404"/>
      <c r="CB39" s="404"/>
      <c r="CC39" s="404"/>
      <c r="CD39" s="404"/>
      <c r="CE39" s="404"/>
      <c r="CF39" s="404"/>
      <c r="CG39" s="404"/>
      <c r="CH39" s="404"/>
      <c r="CI39" s="404"/>
      <c r="CJ39" s="404"/>
      <c r="CK39" s="404"/>
      <c r="CL39" s="404"/>
      <c r="CM39" s="404"/>
      <c r="CN39" s="404"/>
      <c r="CO39" s="404"/>
      <c r="CP39" s="404"/>
      <c r="CQ39" s="404"/>
      <c r="CR39" s="404"/>
      <c r="CS39" s="404"/>
      <c r="CT39" s="404"/>
      <c r="CU39" s="404"/>
      <c r="CV39" s="404"/>
      <c r="CW39" s="404"/>
      <c r="CX39" s="404"/>
      <c r="CY39" s="404"/>
      <c r="CZ39" s="404"/>
      <c r="DA39" s="404"/>
      <c r="DB39" s="404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86"/>
      <c r="DR39" s="187"/>
      <c r="DS39" s="187"/>
      <c r="DT39" s="187"/>
      <c r="DU39" s="187"/>
      <c r="DV39" s="187"/>
      <c r="DW39" s="187"/>
      <c r="DX39" s="187"/>
      <c r="DY39" s="158"/>
      <c r="DZ39" s="158"/>
      <c r="EA39" s="158"/>
      <c r="EB39" s="158"/>
      <c r="EC39" s="158"/>
      <c r="ED39" s="159"/>
      <c r="EE39" s="180"/>
      <c r="EF39" s="181"/>
      <c r="EG39" s="181"/>
      <c r="EH39" s="182"/>
      <c r="EI39" s="182"/>
      <c r="EJ39" s="182"/>
      <c r="EK39" s="182"/>
      <c r="EL39" s="182"/>
      <c r="EM39" s="183"/>
      <c r="EN39" s="180"/>
      <c r="EO39" s="181"/>
      <c r="EP39" s="181"/>
      <c r="EQ39" s="182"/>
      <c r="ER39" s="182"/>
      <c r="ES39" s="182"/>
      <c r="ET39" s="182"/>
      <c r="EU39" s="182"/>
      <c r="EV39" s="183"/>
      <c r="EW39" s="180"/>
      <c r="EX39" s="181"/>
      <c r="EY39" s="181"/>
      <c r="EZ39" s="182"/>
      <c r="FA39" s="182"/>
      <c r="FB39" s="182"/>
      <c r="FC39" s="182"/>
      <c r="FD39" s="182"/>
      <c r="FE39" s="189"/>
      <c r="FF39" s="147"/>
      <c r="FG39" s="14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0" t="s">
        <v>35</v>
      </c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2"/>
      <c r="T40" s="190" t="s">
        <v>36</v>
      </c>
      <c r="U40" s="196"/>
      <c r="V40" s="196"/>
      <c r="W40" s="191"/>
      <c r="X40" s="191"/>
      <c r="Y40" s="191"/>
      <c r="Z40" s="191"/>
      <c r="AA40" s="191"/>
      <c r="AB40" s="192"/>
      <c r="AC40" s="190" t="s">
        <v>16</v>
      </c>
      <c r="AD40" s="196"/>
      <c r="AE40" s="196"/>
      <c r="AF40" s="191"/>
      <c r="AG40" s="191"/>
      <c r="AH40" s="191"/>
      <c r="AI40" s="191"/>
      <c r="AJ40" s="191"/>
      <c r="AK40" s="192"/>
      <c r="AL40" s="190" t="s">
        <v>37</v>
      </c>
      <c r="AM40" s="191"/>
      <c r="AN40" s="191"/>
      <c r="AO40" s="191"/>
      <c r="AP40" s="191"/>
      <c r="AQ40" s="191"/>
      <c r="AR40" s="191"/>
      <c r="AS40" s="191"/>
      <c r="AT40" s="191"/>
      <c r="AU40" s="191"/>
      <c r="AV40" s="19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3"/>
      <c r="BL40" s="93"/>
      <c r="BM40" s="404"/>
      <c r="BN40" s="404"/>
      <c r="BO40" s="404"/>
      <c r="BP40" s="404"/>
      <c r="BQ40" s="404"/>
      <c r="BR40" s="404"/>
      <c r="BS40" s="404"/>
      <c r="BT40" s="404"/>
      <c r="BU40" s="404"/>
      <c r="BV40" s="404"/>
      <c r="BW40" s="404"/>
      <c r="BX40" s="404"/>
      <c r="BY40" s="404"/>
      <c r="BZ40" s="404"/>
      <c r="CA40" s="404"/>
      <c r="CB40" s="404"/>
      <c r="CC40" s="404"/>
      <c r="CD40" s="404"/>
      <c r="CE40" s="404"/>
      <c r="CF40" s="404"/>
      <c r="CG40" s="404"/>
      <c r="CH40" s="404"/>
      <c r="CI40" s="404"/>
      <c r="CJ40" s="404"/>
      <c r="CK40" s="404"/>
      <c r="CL40" s="404"/>
      <c r="CM40" s="404"/>
      <c r="CN40" s="404"/>
      <c r="CO40" s="404"/>
      <c r="CP40" s="404"/>
      <c r="CQ40" s="404"/>
      <c r="CR40" s="404"/>
      <c r="CS40" s="404"/>
      <c r="CT40" s="404"/>
      <c r="CU40" s="404"/>
      <c r="CV40" s="404"/>
      <c r="CW40" s="404"/>
      <c r="CX40" s="404"/>
      <c r="CY40" s="404"/>
      <c r="CZ40" s="404"/>
      <c r="DA40" s="404"/>
      <c r="DB40" s="404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84">
        <f>F44</f>
        <v>0</v>
      </c>
      <c r="DR40" s="185"/>
      <c r="DS40" s="185"/>
      <c r="DT40" s="185"/>
      <c r="DU40" s="185"/>
      <c r="DV40" s="185"/>
      <c r="DW40" s="185"/>
      <c r="DX40" s="185"/>
      <c r="DY40" s="155" t="str">
        <f t="shared" ref="DY40" si="0">IF(DQ40="","","：対象取引")</f>
        <v>：対象取引</v>
      </c>
      <c r="DZ40" s="156"/>
      <c r="EA40" s="156"/>
      <c r="EB40" s="156"/>
      <c r="EC40" s="156"/>
      <c r="ED40" s="157"/>
      <c r="EE40" s="176">
        <f>T44</f>
        <v>0</v>
      </c>
      <c r="EF40" s="177"/>
      <c r="EG40" s="177"/>
      <c r="EH40" s="178"/>
      <c r="EI40" s="178"/>
      <c r="EJ40" s="178"/>
      <c r="EK40" s="178"/>
      <c r="EL40" s="178"/>
      <c r="EM40" s="179"/>
      <c r="EN40" s="176">
        <f>AC44</f>
        <v>0</v>
      </c>
      <c r="EO40" s="177"/>
      <c r="EP40" s="177"/>
      <c r="EQ40" s="178"/>
      <c r="ER40" s="178"/>
      <c r="ES40" s="178"/>
      <c r="ET40" s="178"/>
      <c r="EU40" s="178"/>
      <c r="EV40" s="179"/>
      <c r="EW40" s="176">
        <f>AL44</f>
        <v>0</v>
      </c>
      <c r="EX40" s="177"/>
      <c r="EY40" s="177"/>
      <c r="EZ40" s="178"/>
      <c r="FA40" s="178"/>
      <c r="FB40" s="178"/>
      <c r="FC40" s="178"/>
      <c r="FD40" s="178"/>
      <c r="FE40" s="188"/>
      <c r="FF40" s="147" t="s">
        <v>9</v>
      </c>
      <c r="FG40" s="14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3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5"/>
      <c r="T41" s="197"/>
      <c r="U41" s="198"/>
      <c r="V41" s="198"/>
      <c r="W41" s="194"/>
      <c r="X41" s="194"/>
      <c r="Y41" s="194"/>
      <c r="Z41" s="194"/>
      <c r="AA41" s="194"/>
      <c r="AB41" s="195"/>
      <c r="AC41" s="197"/>
      <c r="AD41" s="198"/>
      <c r="AE41" s="198"/>
      <c r="AF41" s="194"/>
      <c r="AG41" s="194"/>
      <c r="AH41" s="194"/>
      <c r="AI41" s="194"/>
      <c r="AJ41" s="194"/>
      <c r="AK41" s="195"/>
      <c r="AL41" s="193"/>
      <c r="AM41" s="194"/>
      <c r="AN41" s="194"/>
      <c r="AO41" s="194"/>
      <c r="AP41" s="194"/>
      <c r="AQ41" s="194"/>
      <c r="AR41" s="194"/>
      <c r="AS41" s="194"/>
      <c r="AT41" s="194"/>
      <c r="AU41" s="194"/>
      <c r="AV41" s="195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4"/>
      <c r="BL41" s="95"/>
      <c r="BM41" s="90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86"/>
      <c r="DR41" s="187"/>
      <c r="DS41" s="187"/>
      <c r="DT41" s="187"/>
      <c r="DU41" s="187"/>
      <c r="DV41" s="187"/>
      <c r="DW41" s="187"/>
      <c r="DX41" s="187"/>
      <c r="DY41" s="158"/>
      <c r="DZ41" s="158"/>
      <c r="EA41" s="158"/>
      <c r="EB41" s="158"/>
      <c r="EC41" s="158"/>
      <c r="ED41" s="159"/>
      <c r="EE41" s="180"/>
      <c r="EF41" s="181"/>
      <c r="EG41" s="181"/>
      <c r="EH41" s="182"/>
      <c r="EI41" s="182"/>
      <c r="EJ41" s="182"/>
      <c r="EK41" s="182"/>
      <c r="EL41" s="182"/>
      <c r="EM41" s="183"/>
      <c r="EN41" s="180"/>
      <c r="EO41" s="181"/>
      <c r="EP41" s="181"/>
      <c r="EQ41" s="182"/>
      <c r="ER41" s="182"/>
      <c r="ES41" s="182"/>
      <c r="ET41" s="182"/>
      <c r="EU41" s="182"/>
      <c r="EV41" s="183"/>
      <c r="EW41" s="180"/>
      <c r="EX41" s="181"/>
      <c r="EY41" s="181"/>
      <c r="EZ41" s="182"/>
      <c r="FA41" s="182"/>
      <c r="FB41" s="182"/>
      <c r="FC41" s="182"/>
      <c r="FD41" s="182"/>
      <c r="FE41" s="189"/>
      <c r="FF41" s="147"/>
      <c r="FG41" s="14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68"/>
      <c r="G42" s="169"/>
      <c r="H42" s="169"/>
      <c r="I42" s="169"/>
      <c r="J42" s="169"/>
      <c r="K42" s="169"/>
      <c r="L42" s="169"/>
      <c r="M42" s="169"/>
      <c r="N42" s="155" t="str">
        <f>IF(F42="","","：対象取引")</f>
        <v/>
      </c>
      <c r="O42" s="156"/>
      <c r="P42" s="156"/>
      <c r="Q42" s="156"/>
      <c r="R42" s="156"/>
      <c r="S42" s="157"/>
      <c r="T42" s="160"/>
      <c r="U42" s="161"/>
      <c r="V42" s="161"/>
      <c r="W42" s="162"/>
      <c r="X42" s="162"/>
      <c r="Y42" s="162"/>
      <c r="Z42" s="162"/>
      <c r="AA42" s="162"/>
      <c r="AB42" s="163"/>
      <c r="AC42" s="160"/>
      <c r="AD42" s="161"/>
      <c r="AE42" s="161"/>
      <c r="AF42" s="162"/>
      <c r="AG42" s="162"/>
      <c r="AH42" s="162"/>
      <c r="AI42" s="162"/>
      <c r="AJ42" s="162"/>
      <c r="AK42" s="163"/>
      <c r="AL42" s="160"/>
      <c r="AM42" s="161"/>
      <c r="AN42" s="161"/>
      <c r="AO42" s="162"/>
      <c r="AP42" s="162"/>
      <c r="AQ42" s="162"/>
      <c r="AR42" s="162"/>
      <c r="AS42" s="162"/>
      <c r="AT42" s="481"/>
      <c r="AU42" s="147" t="s">
        <v>9</v>
      </c>
      <c r="AV42" s="14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84">
        <f>F46</f>
        <v>0</v>
      </c>
      <c r="DR42" s="185"/>
      <c r="DS42" s="185"/>
      <c r="DT42" s="185"/>
      <c r="DU42" s="185"/>
      <c r="DV42" s="185"/>
      <c r="DW42" s="185"/>
      <c r="DX42" s="185"/>
      <c r="DY42" s="155" t="str">
        <f t="shared" ref="DY42" si="1">IF(DQ42="","","：対象取引")</f>
        <v>：対象取引</v>
      </c>
      <c r="DZ42" s="156"/>
      <c r="EA42" s="156"/>
      <c r="EB42" s="156"/>
      <c r="EC42" s="156"/>
      <c r="ED42" s="157"/>
      <c r="EE42" s="176">
        <f t="shared" ref="EE42" si="2">T46</f>
        <v>0</v>
      </c>
      <c r="EF42" s="177"/>
      <c r="EG42" s="177"/>
      <c r="EH42" s="178"/>
      <c r="EI42" s="178"/>
      <c r="EJ42" s="178"/>
      <c r="EK42" s="178"/>
      <c r="EL42" s="178"/>
      <c r="EM42" s="179"/>
      <c r="EN42" s="176">
        <f t="shared" ref="EN42" si="3">AC46</f>
        <v>0</v>
      </c>
      <c r="EO42" s="177"/>
      <c r="EP42" s="177"/>
      <c r="EQ42" s="178"/>
      <c r="ER42" s="178"/>
      <c r="ES42" s="178"/>
      <c r="ET42" s="178"/>
      <c r="EU42" s="178"/>
      <c r="EV42" s="179"/>
      <c r="EW42" s="176">
        <f t="shared" ref="EW42" si="4">AL46</f>
        <v>0</v>
      </c>
      <c r="EX42" s="177"/>
      <c r="EY42" s="177"/>
      <c r="EZ42" s="178"/>
      <c r="FA42" s="178"/>
      <c r="FB42" s="178"/>
      <c r="FC42" s="178"/>
      <c r="FD42" s="178"/>
      <c r="FE42" s="188"/>
      <c r="FF42" s="147" t="s">
        <v>9</v>
      </c>
      <c r="FG42" s="14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0"/>
      <c r="G43" s="171"/>
      <c r="H43" s="171"/>
      <c r="I43" s="171"/>
      <c r="J43" s="171"/>
      <c r="K43" s="171"/>
      <c r="L43" s="171"/>
      <c r="M43" s="171"/>
      <c r="N43" s="158"/>
      <c r="O43" s="158"/>
      <c r="P43" s="158"/>
      <c r="Q43" s="158"/>
      <c r="R43" s="158"/>
      <c r="S43" s="159"/>
      <c r="T43" s="164"/>
      <c r="U43" s="165"/>
      <c r="V43" s="165"/>
      <c r="W43" s="166"/>
      <c r="X43" s="166"/>
      <c r="Y43" s="166"/>
      <c r="Z43" s="166"/>
      <c r="AA43" s="166"/>
      <c r="AB43" s="167"/>
      <c r="AC43" s="164"/>
      <c r="AD43" s="165"/>
      <c r="AE43" s="165"/>
      <c r="AF43" s="166"/>
      <c r="AG43" s="166"/>
      <c r="AH43" s="166"/>
      <c r="AI43" s="166"/>
      <c r="AJ43" s="166"/>
      <c r="AK43" s="167"/>
      <c r="AL43" s="164"/>
      <c r="AM43" s="165"/>
      <c r="AN43" s="165"/>
      <c r="AO43" s="166"/>
      <c r="AP43" s="166"/>
      <c r="AQ43" s="166"/>
      <c r="AR43" s="166"/>
      <c r="AS43" s="166"/>
      <c r="AT43" s="482"/>
      <c r="AU43" s="147"/>
      <c r="AV43" s="14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4"/>
      <c r="BL43" s="95"/>
      <c r="BM43" s="90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86"/>
      <c r="DR43" s="187"/>
      <c r="DS43" s="187"/>
      <c r="DT43" s="187"/>
      <c r="DU43" s="187"/>
      <c r="DV43" s="187"/>
      <c r="DW43" s="187"/>
      <c r="DX43" s="187"/>
      <c r="DY43" s="158"/>
      <c r="DZ43" s="158"/>
      <c r="EA43" s="158"/>
      <c r="EB43" s="158"/>
      <c r="EC43" s="158"/>
      <c r="ED43" s="159"/>
      <c r="EE43" s="180"/>
      <c r="EF43" s="181"/>
      <c r="EG43" s="181"/>
      <c r="EH43" s="182"/>
      <c r="EI43" s="182"/>
      <c r="EJ43" s="182"/>
      <c r="EK43" s="182"/>
      <c r="EL43" s="182"/>
      <c r="EM43" s="183"/>
      <c r="EN43" s="180"/>
      <c r="EO43" s="181"/>
      <c r="EP43" s="181"/>
      <c r="EQ43" s="182"/>
      <c r="ER43" s="182"/>
      <c r="ES43" s="182"/>
      <c r="ET43" s="182"/>
      <c r="EU43" s="182"/>
      <c r="EV43" s="183"/>
      <c r="EW43" s="180"/>
      <c r="EX43" s="181"/>
      <c r="EY43" s="181"/>
      <c r="EZ43" s="182"/>
      <c r="FA43" s="182"/>
      <c r="FB43" s="182"/>
      <c r="FC43" s="182"/>
      <c r="FD43" s="182"/>
      <c r="FE43" s="189"/>
      <c r="FF43" s="147"/>
      <c r="FG43" s="14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68"/>
      <c r="G44" s="169"/>
      <c r="H44" s="169"/>
      <c r="I44" s="169"/>
      <c r="J44" s="169"/>
      <c r="K44" s="169"/>
      <c r="L44" s="169"/>
      <c r="M44" s="169"/>
      <c r="N44" s="155" t="str">
        <f t="shared" ref="N44" si="5">IF(F44="","","：対象取引")</f>
        <v/>
      </c>
      <c r="O44" s="156"/>
      <c r="P44" s="156"/>
      <c r="Q44" s="156"/>
      <c r="R44" s="156"/>
      <c r="S44" s="157"/>
      <c r="T44" s="160"/>
      <c r="U44" s="161"/>
      <c r="V44" s="161"/>
      <c r="W44" s="162"/>
      <c r="X44" s="162"/>
      <c r="Y44" s="162"/>
      <c r="Z44" s="162"/>
      <c r="AA44" s="162"/>
      <c r="AB44" s="163"/>
      <c r="AC44" s="160"/>
      <c r="AD44" s="161"/>
      <c r="AE44" s="161"/>
      <c r="AF44" s="162"/>
      <c r="AG44" s="162"/>
      <c r="AH44" s="162"/>
      <c r="AI44" s="162"/>
      <c r="AJ44" s="162"/>
      <c r="AK44" s="163"/>
      <c r="AL44" s="160"/>
      <c r="AM44" s="161"/>
      <c r="AN44" s="161"/>
      <c r="AO44" s="162"/>
      <c r="AP44" s="162"/>
      <c r="AQ44" s="162"/>
      <c r="AR44" s="162"/>
      <c r="AS44" s="162"/>
      <c r="AT44" s="481"/>
      <c r="AU44" s="147" t="s">
        <v>9</v>
      </c>
      <c r="AV44" s="14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13" t="s">
        <v>38</v>
      </c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72"/>
      <c r="EE44" s="176">
        <f>SUM(EE38:EM43)</f>
        <v>0</v>
      </c>
      <c r="EF44" s="177"/>
      <c r="EG44" s="177"/>
      <c r="EH44" s="178"/>
      <c r="EI44" s="178"/>
      <c r="EJ44" s="178"/>
      <c r="EK44" s="178"/>
      <c r="EL44" s="178"/>
      <c r="EM44" s="179"/>
      <c r="EN44" s="176">
        <f>SUM(EN38:EV43)</f>
        <v>0</v>
      </c>
      <c r="EO44" s="177"/>
      <c r="EP44" s="177"/>
      <c r="EQ44" s="178"/>
      <c r="ER44" s="178"/>
      <c r="ES44" s="178"/>
      <c r="ET44" s="178"/>
      <c r="EU44" s="178"/>
      <c r="EV44" s="179"/>
      <c r="EW44" s="176">
        <f>EE44+EN44</f>
        <v>0</v>
      </c>
      <c r="EX44" s="177"/>
      <c r="EY44" s="177"/>
      <c r="EZ44" s="178"/>
      <c r="FA44" s="178"/>
      <c r="FB44" s="178"/>
      <c r="FC44" s="178"/>
      <c r="FD44" s="178"/>
      <c r="FE44" s="188"/>
      <c r="FF44" s="147" t="s">
        <v>9</v>
      </c>
      <c r="FG44" s="14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0"/>
      <c r="G45" s="171"/>
      <c r="H45" s="171"/>
      <c r="I45" s="171"/>
      <c r="J45" s="171"/>
      <c r="K45" s="171"/>
      <c r="L45" s="171"/>
      <c r="M45" s="171"/>
      <c r="N45" s="158"/>
      <c r="O45" s="158"/>
      <c r="P45" s="158"/>
      <c r="Q45" s="158"/>
      <c r="R45" s="158"/>
      <c r="S45" s="159"/>
      <c r="T45" s="164"/>
      <c r="U45" s="165"/>
      <c r="V45" s="165"/>
      <c r="W45" s="166"/>
      <c r="X45" s="166"/>
      <c r="Y45" s="166"/>
      <c r="Z45" s="166"/>
      <c r="AA45" s="166"/>
      <c r="AB45" s="167"/>
      <c r="AC45" s="164"/>
      <c r="AD45" s="165"/>
      <c r="AE45" s="165"/>
      <c r="AF45" s="166"/>
      <c r="AG45" s="166"/>
      <c r="AH45" s="166"/>
      <c r="AI45" s="166"/>
      <c r="AJ45" s="166"/>
      <c r="AK45" s="167"/>
      <c r="AL45" s="164"/>
      <c r="AM45" s="165"/>
      <c r="AN45" s="165"/>
      <c r="AO45" s="166"/>
      <c r="AP45" s="166"/>
      <c r="AQ45" s="166"/>
      <c r="AR45" s="166"/>
      <c r="AS45" s="166"/>
      <c r="AT45" s="482"/>
      <c r="AU45" s="147"/>
      <c r="AV45" s="14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4"/>
      <c r="BL45" s="95"/>
      <c r="BM45" s="90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73"/>
      <c r="DR45" s="174"/>
      <c r="DS45" s="174"/>
      <c r="DT45" s="174"/>
      <c r="DU45" s="174"/>
      <c r="DV45" s="174"/>
      <c r="DW45" s="174"/>
      <c r="DX45" s="174"/>
      <c r="DY45" s="174"/>
      <c r="DZ45" s="174"/>
      <c r="EA45" s="174"/>
      <c r="EB45" s="174"/>
      <c r="EC45" s="174"/>
      <c r="ED45" s="175"/>
      <c r="EE45" s="180"/>
      <c r="EF45" s="181"/>
      <c r="EG45" s="181"/>
      <c r="EH45" s="182"/>
      <c r="EI45" s="182"/>
      <c r="EJ45" s="182"/>
      <c r="EK45" s="182"/>
      <c r="EL45" s="182"/>
      <c r="EM45" s="183"/>
      <c r="EN45" s="180"/>
      <c r="EO45" s="181"/>
      <c r="EP45" s="181"/>
      <c r="EQ45" s="182"/>
      <c r="ER45" s="182"/>
      <c r="ES45" s="182"/>
      <c r="ET45" s="182"/>
      <c r="EU45" s="182"/>
      <c r="EV45" s="183"/>
      <c r="EW45" s="180"/>
      <c r="EX45" s="181"/>
      <c r="EY45" s="181"/>
      <c r="EZ45" s="182"/>
      <c r="FA45" s="182"/>
      <c r="FB45" s="182"/>
      <c r="FC45" s="182"/>
      <c r="FD45" s="182"/>
      <c r="FE45" s="189"/>
      <c r="FF45" s="147"/>
      <c r="FG45" s="14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68"/>
      <c r="G46" s="169"/>
      <c r="H46" s="169"/>
      <c r="I46" s="169"/>
      <c r="J46" s="169"/>
      <c r="K46" s="169"/>
      <c r="L46" s="169"/>
      <c r="M46" s="169"/>
      <c r="N46" s="155" t="str">
        <f t="shared" ref="N46" si="6">IF(F46="","","：対象取引")</f>
        <v/>
      </c>
      <c r="O46" s="156"/>
      <c r="P46" s="156"/>
      <c r="Q46" s="156"/>
      <c r="R46" s="156"/>
      <c r="S46" s="157"/>
      <c r="T46" s="160"/>
      <c r="U46" s="161"/>
      <c r="V46" s="161"/>
      <c r="W46" s="162"/>
      <c r="X46" s="162"/>
      <c r="Y46" s="162"/>
      <c r="Z46" s="162"/>
      <c r="AA46" s="162"/>
      <c r="AB46" s="163"/>
      <c r="AC46" s="160"/>
      <c r="AD46" s="161"/>
      <c r="AE46" s="161"/>
      <c r="AF46" s="162"/>
      <c r="AG46" s="162"/>
      <c r="AH46" s="162"/>
      <c r="AI46" s="162"/>
      <c r="AJ46" s="162"/>
      <c r="AK46" s="163"/>
      <c r="AL46" s="160"/>
      <c r="AM46" s="161"/>
      <c r="AN46" s="161"/>
      <c r="AO46" s="162"/>
      <c r="AP46" s="162"/>
      <c r="AQ46" s="162"/>
      <c r="AR46" s="162"/>
      <c r="AS46" s="162"/>
      <c r="AT46" s="481"/>
      <c r="AU46" s="147" t="s">
        <v>9</v>
      </c>
      <c r="AV46" s="14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0"/>
      <c r="G47" s="171"/>
      <c r="H47" s="171"/>
      <c r="I47" s="171"/>
      <c r="J47" s="171"/>
      <c r="K47" s="171"/>
      <c r="L47" s="171"/>
      <c r="M47" s="171"/>
      <c r="N47" s="158"/>
      <c r="O47" s="158"/>
      <c r="P47" s="158"/>
      <c r="Q47" s="158"/>
      <c r="R47" s="158"/>
      <c r="S47" s="159"/>
      <c r="T47" s="164"/>
      <c r="U47" s="165"/>
      <c r="V47" s="165"/>
      <c r="W47" s="166"/>
      <c r="X47" s="166"/>
      <c r="Y47" s="166"/>
      <c r="Z47" s="166"/>
      <c r="AA47" s="166"/>
      <c r="AB47" s="167"/>
      <c r="AC47" s="164"/>
      <c r="AD47" s="165"/>
      <c r="AE47" s="165"/>
      <c r="AF47" s="166"/>
      <c r="AG47" s="166"/>
      <c r="AH47" s="166"/>
      <c r="AI47" s="166"/>
      <c r="AJ47" s="166"/>
      <c r="AK47" s="167"/>
      <c r="AL47" s="164"/>
      <c r="AM47" s="165"/>
      <c r="AN47" s="165"/>
      <c r="AO47" s="166"/>
      <c r="AP47" s="166"/>
      <c r="AQ47" s="166"/>
      <c r="AR47" s="166"/>
      <c r="AS47" s="166"/>
      <c r="AT47" s="482"/>
      <c r="AU47" s="147"/>
      <c r="AV47" s="14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13" t="s">
        <v>38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5"/>
      <c r="T48" s="160"/>
      <c r="U48" s="161"/>
      <c r="V48" s="161"/>
      <c r="W48" s="162"/>
      <c r="X48" s="162"/>
      <c r="Y48" s="162"/>
      <c r="Z48" s="162"/>
      <c r="AA48" s="162"/>
      <c r="AB48" s="163"/>
      <c r="AC48" s="160"/>
      <c r="AD48" s="161"/>
      <c r="AE48" s="161"/>
      <c r="AF48" s="162"/>
      <c r="AG48" s="162"/>
      <c r="AH48" s="162"/>
      <c r="AI48" s="162"/>
      <c r="AJ48" s="162"/>
      <c r="AK48" s="163"/>
      <c r="AL48" s="160"/>
      <c r="AM48" s="161"/>
      <c r="AN48" s="161"/>
      <c r="AO48" s="162"/>
      <c r="AP48" s="162"/>
      <c r="AQ48" s="162"/>
      <c r="AR48" s="162"/>
      <c r="AS48" s="162"/>
      <c r="AT48" s="481"/>
      <c r="AU48" s="147" t="s">
        <v>9</v>
      </c>
      <c r="AV48" s="14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16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8"/>
      <c r="T49" s="164"/>
      <c r="U49" s="165"/>
      <c r="V49" s="165"/>
      <c r="W49" s="166"/>
      <c r="X49" s="166"/>
      <c r="Y49" s="166"/>
      <c r="Z49" s="166"/>
      <c r="AA49" s="166"/>
      <c r="AB49" s="167"/>
      <c r="AC49" s="164"/>
      <c r="AD49" s="165"/>
      <c r="AE49" s="165"/>
      <c r="AF49" s="166"/>
      <c r="AG49" s="166"/>
      <c r="AH49" s="166"/>
      <c r="AI49" s="166"/>
      <c r="AJ49" s="166"/>
      <c r="AK49" s="167"/>
      <c r="AL49" s="164"/>
      <c r="AM49" s="165"/>
      <c r="AN49" s="165"/>
      <c r="AO49" s="166"/>
      <c r="AP49" s="166"/>
      <c r="AQ49" s="166"/>
      <c r="AR49" s="166"/>
      <c r="AS49" s="166"/>
      <c r="AT49" s="482"/>
      <c r="AU49" s="147"/>
      <c r="AV49" s="14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36" t="s">
        <v>33</v>
      </c>
      <c r="G51" s="137"/>
      <c r="H51" s="137"/>
      <c r="I51" s="137"/>
      <c r="J51" s="137"/>
      <c r="K51" s="137"/>
      <c r="L51" s="137"/>
      <c r="M51" s="138"/>
      <c r="N51" s="136" t="s">
        <v>20</v>
      </c>
      <c r="O51" s="137"/>
      <c r="P51" s="137"/>
      <c r="Q51" s="137"/>
      <c r="R51" s="137"/>
      <c r="S51" s="138"/>
      <c r="T51" s="417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18"/>
      <c r="AM51" s="418"/>
      <c r="AN51" s="418"/>
      <c r="AO51" s="418"/>
      <c r="AP51" s="418"/>
      <c r="AQ51" s="418"/>
      <c r="AR51" s="418"/>
      <c r="AS51" s="418"/>
      <c r="AT51" s="419"/>
      <c r="AU51" s="109" t="s">
        <v>9</v>
      </c>
      <c r="AV51" s="110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39"/>
      <c r="G52" s="140"/>
      <c r="H52" s="140"/>
      <c r="I52" s="140"/>
      <c r="J52" s="140"/>
      <c r="K52" s="140"/>
      <c r="L52" s="140"/>
      <c r="M52" s="141"/>
      <c r="N52" s="142"/>
      <c r="O52" s="143"/>
      <c r="P52" s="143"/>
      <c r="Q52" s="143"/>
      <c r="R52" s="143"/>
      <c r="S52" s="144"/>
      <c r="T52" s="420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  <c r="AG52" s="421"/>
      <c r="AH52" s="421"/>
      <c r="AI52" s="421"/>
      <c r="AJ52" s="421"/>
      <c r="AK52" s="421"/>
      <c r="AL52" s="421"/>
      <c r="AM52" s="421"/>
      <c r="AN52" s="421"/>
      <c r="AO52" s="421"/>
      <c r="AP52" s="421"/>
      <c r="AQ52" s="421"/>
      <c r="AR52" s="421"/>
      <c r="AS52" s="421"/>
      <c r="AT52" s="422"/>
      <c r="AU52" s="111"/>
      <c r="AV52" s="11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39"/>
      <c r="G53" s="140"/>
      <c r="H53" s="140"/>
      <c r="I53" s="140"/>
      <c r="J53" s="140"/>
      <c r="K53" s="140"/>
      <c r="L53" s="140"/>
      <c r="M53" s="141"/>
      <c r="N53" s="149" t="s">
        <v>58</v>
      </c>
      <c r="O53" s="150"/>
      <c r="P53" s="150"/>
      <c r="Q53" s="150"/>
      <c r="R53" s="150"/>
      <c r="S53" s="151"/>
      <c r="T53" s="417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9"/>
      <c r="AU53" s="109" t="s">
        <v>9</v>
      </c>
      <c r="AV53" s="110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39"/>
      <c r="G54" s="140"/>
      <c r="H54" s="140"/>
      <c r="I54" s="140"/>
      <c r="J54" s="140"/>
      <c r="K54" s="140"/>
      <c r="L54" s="140"/>
      <c r="M54" s="141"/>
      <c r="N54" s="152"/>
      <c r="O54" s="153"/>
      <c r="P54" s="153"/>
      <c r="Q54" s="153"/>
      <c r="R54" s="153"/>
      <c r="S54" s="154"/>
      <c r="T54" s="420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1"/>
      <c r="AP54" s="421"/>
      <c r="AQ54" s="421"/>
      <c r="AR54" s="421"/>
      <c r="AS54" s="421"/>
      <c r="AT54" s="422"/>
      <c r="AU54" s="111"/>
      <c r="AV54" s="11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39"/>
      <c r="G55" s="140"/>
      <c r="H55" s="140"/>
      <c r="I55" s="140"/>
      <c r="J55" s="140"/>
      <c r="K55" s="140"/>
      <c r="L55" s="140"/>
      <c r="M55" s="141"/>
      <c r="N55" s="136" t="s">
        <v>21</v>
      </c>
      <c r="O55" s="137"/>
      <c r="P55" s="137"/>
      <c r="Q55" s="137"/>
      <c r="R55" s="137"/>
      <c r="S55" s="138"/>
      <c r="T55" s="417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8"/>
      <c r="AL55" s="418"/>
      <c r="AM55" s="418"/>
      <c r="AN55" s="418"/>
      <c r="AO55" s="418"/>
      <c r="AP55" s="418"/>
      <c r="AQ55" s="418"/>
      <c r="AR55" s="418"/>
      <c r="AS55" s="418"/>
      <c r="AT55" s="419"/>
      <c r="AU55" s="109" t="s">
        <v>9</v>
      </c>
      <c r="AV55" s="110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81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42"/>
      <c r="G56" s="143"/>
      <c r="H56" s="143"/>
      <c r="I56" s="143"/>
      <c r="J56" s="143"/>
      <c r="K56" s="143"/>
      <c r="L56" s="143"/>
      <c r="M56" s="144"/>
      <c r="N56" s="142"/>
      <c r="O56" s="143"/>
      <c r="P56" s="143"/>
      <c r="Q56" s="143"/>
      <c r="R56" s="143"/>
      <c r="S56" s="144"/>
      <c r="T56" s="420"/>
      <c r="U56" s="421"/>
      <c r="V56" s="421"/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21"/>
      <c r="AQ56" s="421"/>
      <c r="AR56" s="421"/>
      <c r="AS56" s="421"/>
      <c r="AT56" s="422"/>
      <c r="AU56" s="111"/>
      <c r="AV56" s="11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2"/>
      <c r="BJ56" s="78"/>
      <c r="BK56" s="87"/>
      <c r="BL56" s="87"/>
      <c r="BM56" s="87"/>
      <c r="BN56" s="87"/>
      <c r="BO56" s="87"/>
      <c r="BP56" s="87"/>
      <c r="BQ56" s="87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9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97" t="s">
        <v>43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9"/>
      <c r="T57" s="417"/>
      <c r="U57" s="418"/>
      <c r="V57" s="418"/>
      <c r="W57" s="418"/>
      <c r="X57" s="418"/>
      <c r="Y57" s="418"/>
      <c r="Z57" s="418"/>
      <c r="AA57" s="418"/>
      <c r="AB57" s="418"/>
      <c r="AC57" s="418"/>
      <c r="AD57" s="418"/>
      <c r="AE57" s="418"/>
      <c r="AF57" s="418"/>
      <c r="AG57" s="418"/>
      <c r="AH57" s="418"/>
      <c r="AI57" s="418"/>
      <c r="AJ57" s="418"/>
      <c r="AK57" s="418"/>
      <c r="AL57" s="418"/>
      <c r="AM57" s="418"/>
      <c r="AN57" s="418"/>
      <c r="AO57" s="418"/>
      <c r="AP57" s="418"/>
      <c r="AQ57" s="418"/>
      <c r="AR57" s="418"/>
      <c r="AS57" s="418"/>
      <c r="AT57" s="419"/>
      <c r="AU57" s="109" t="s">
        <v>9</v>
      </c>
      <c r="AV57" s="110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2"/>
      <c r="BJ57" s="85"/>
      <c r="BK57" s="76" t="s">
        <v>74</v>
      </c>
      <c r="BL57" s="83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2"/>
      <c r="T58" s="420"/>
      <c r="U58" s="421"/>
      <c r="V58" s="421"/>
      <c r="W58" s="421"/>
      <c r="X58" s="421"/>
      <c r="Y58" s="421"/>
      <c r="Z58" s="421"/>
      <c r="AA58" s="421"/>
      <c r="AB58" s="421"/>
      <c r="AC58" s="421"/>
      <c r="AD58" s="421"/>
      <c r="AE58" s="421"/>
      <c r="AF58" s="421"/>
      <c r="AG58" s="421"/>
      <c r="AH58" s="421"/>
      <c r="AI58" s="421"/>
      <c r="AJ58" s="421"/>
      <c r="AK58" s="421"/>
      <c r="AL58" s="421"/>
      <c r="AM58" s="421"/>
      <c r="AN58" s="421"/>
      <c r="AO58" s="421"/>
      <c r="AP58" s="421"/>
      <c r="AQ58" s="421"/>
      <c r="AR58" s="421"/>
      <c r="AS58" s="421"/>
      <c r="AT58" s="422"/>
      <c r="AU58" s="111"/>
      <c r="AV58" s="11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2"/>
      <c r="BJ58" s="2"/>
      <c r="BK58" s="92" t="s">
        <v>75</v>
      </c>
      <c r="BL58" s="483"/>
      <c r="BM58" s="90" t="s">
        <v>79</v>
      </c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1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97" t="s">
        <v>44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9"/>
      <c r="T59" s="417"/>
      <c r="U59" s="418"/>
      <c r="V59" s="418"/>
      <c r="W59" s="418"/>
      <c r="X59" s="418"/>
      <c r="Y59" s="418"/>
      <c r="Z59" s="418"/>
      <c r="AA59" s="418"/>
      <c r="AB59" s="418"/>
      <c r="AC59" s="418"/>
      <c r="AD59" s="418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8"/>
      <c r="AS59" s="418"/>
      <c r="AT59" s="419"/>
      <c r="AU59" s="109" t="s">
        <v>9</v>
      </c>
      <c r="AV59" s="110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2"/>
      <c r="BJ59" s="2"/>
      <c r="BK59" s="483"/>
      <c r="BL59" s="483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1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2"/>
      <c r="T60" s="420"/>
      <c r="U60" s="421"/>
      <c r="V60" s="421"/>
      <c r="W60" s="421"/>
      <c r="X60" s="421"/>
      <c r="Y60" s="421"/>
      <c r="Z60" s="421"/>
      <c r="AA60" s="421"/>
      <c r="AB60" s="421"/>
      <c r="AC60" s="421"/>
      <c r="AD60" s="421"/>
      <c r="AE60" s="421"/>
      <c r="AF60" s="421"/>
      <c r="AG60" s="421"/>
      <c r="AH60" s="421"/>
      <c r="AI60" s="421"/>
      <c r="AJ60" s="421"/>
      <c r="AK60" s="421"/>
      <c r="AL60" s="421"/>
      <c r="AM60" s="421"/>
      <c r="AN60" s="421"/>
      <c r="AO60" s="421"/>
      <c r="AP60" s="421"/>
      <c r="AQ60" s="421"/>
      <c r="AR60" s="421"/>
      <c r="AS60" s="421"/>
      <c r="AT60" s="422"/>
      <c r="AU60" s="111"/>
      <c r="AV60" s="11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2"/>
      <c r="BJ60" s="2"/>
      <c r="BK60" s="92" t="s">
        <v>75</v>
      </c>
      <c r="BL60" s="483"/>
      <c r="BM60" s="90" t="s">
        <v>78</v>
      </c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1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97" t="s">
        <v>45</v>
      </c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9"/>
      <c r="T61" s="417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8"/>
      <c r="AQ61" s="418"/>
      <c r="AR61" s="418"/>
      <c r="AS61" s="418"/>
      <c r="AT61" s="419"/>
      <c r="AU61" s="109" t="s">
        <v>9</v>
      </c>
      <c r="AV61" s="110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2"/>
      <c r="BJ61" s="2"/>
      <c r="BK61" s="483"/>
      <c r="BL61" s="483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1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2"/>
      <c r="T62" s="420"/>
      <c r="U62" s="421"/>
      <c r="V62" s="421"/>
      <c r="W62" s="421"/>
      <c r="X62" s="421"/>
      <c r="Y62" s="421"/>
      <c r="Z62" s="421"/>
      <c r="AA62" s="421"/>
      <c r="AB62" s="421"/>
      <c r="AC62" s="421"/>
      <c r="AD62" s="421"/>
      <c r="AE62" s="421"/>
      <c r="AF62" s="421"/>
      <c r="AG62" s="421"/>
      <c r="AH62" s="421"/>
      <c r="AI62" s="421"/>
      <c r="AJ62" s="421"/>
      <c r="AK62" s="421"/>
      <c r="AL62" s="421"/>
      <c r="AM62" s="421"/>
      <c r="AN62" s="421"/>
      <c r="AO62" s="421"/>
      <c r="AP62" s="421"/>
      <c r="AQ62" s="421"/>
      <c r="AR62" s="421"/>
      <c r="AS62" s="421"/>
      <c r="AT62" s="422"/>
      <c r="AU62" s="111"/>
      <c r="AV62" s="11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2"/>
      <c r="BJ62" s="2"/>
      <c r="BK62" s="2"/>
      <c r="BL62" s="2"/>
      <c r="BM62" s="90" t="s">
        <v>77</v>
      </c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1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97" t="s">
        <v>46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9"/>
      <c r="T63" s="417"/>
      <c r="U63" s="418"/>
      <c r="V63" s="418"/>
      <c r="W63" s="418"/>
      <c r="X63" s="418"/>
      <c r="Y63" s="418"/>
      <c r="Z63" s="418"/>
      <c r="AA63" s="418"/>
      <c r="AB63" s="418"/>
      <c r="AC63" s="418"/>
      <c r="AD63" s="418"/>
      <c r="AE63" s="418"/>
      <c r="AF63" s="418"/>
      <c r="AG63" s="418"/>
      <c r="AH63" s="418"/>
      <c r="AI63" s="418"/>
      <c r="AJ63" s="418"/>
      <c r="AK63" s="418"/>
      <c r="AL63" s="418"/>
      <c r="AM63" s="418"/>
      <c r="AN63" s="418"/>
      <c r="AO63" s="418"/>
      <c r="AP63" s="418"/>
      <c r="AQ63" s="418"/>
      <c r="AR63" s="418"/>
      <c r="AS63" s="418"/>
      <c r="AT63" s="419"/>
      <c r="AU63" s="109" t="s">
        <v>9</v>
      </c>
      <c r="AV63" s="110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2"/>
      <c r="BJ63" s="2"/>
      <c r="BK63" s="2"/>
      <c r="BL63" s="2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1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2"/>
      <c r="T64" s="420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1"/>
      <c r="AJ64" s="421"/>
      <c r="AK64" s="421"/>
      <c r="AL64" s="421"/>
      <c r="AM64" s="421"/>
      <c r="AN64" s="421"/>
      <c r="AO64" s="421"/>
      <c r="AP64" s="421"/>
      <c r="AQ64" s="421"/>
      <c r="AR64" s="421"/>
      <c r="AS64" s="421"/>
      <c r="AT64" s="422"/>
      <c r="AU64" s="111"/>
      <c r="AV64" s="11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2"/>
      <c r="BJ64" s="80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6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29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4"/>
      <c r="AV65" s="134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5"/>
      <c r="AV66" s="135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127"/>
      <c r="DD67" s="128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sheetProtection algorithmName="SHA-512" hashValue="1slZNVSvlxgAToST+jDB25iyAwO6dbam3jEKpGfe/IT9d8FVVWEc7fwb4iyWnCZqfcPXDKP8BVtQBkvUvpQeag==" saltValue="3gjy9tc+h13pQ9g/WEGzgg==" spinCount="100000" sheet="1" objects="1" scenarios="1"/>
  <mergeCells count="258"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BK60:BL61"/>
    <mergeCell ref="BM62:CZ63"/>
    <mergeCell ref="BM60:CZ61"/>
    <mergeCell ref="BM58:CZ59"/>
    <mergeCell ref="BK58:BL59"/>
    <mergeCell ref="F57:S58"/>
    <mergeCell ref="T57:AT58"/>
    <mergeCell ref="AU57:AV58"/>
    <mergeCell ref="AL46:AT47"/>
    <mergeCell ref="AU46:AV47"/>
    <mergeCell ref="DQ44:ED45"/>
    <mergeCell ref="EE44:EM45"/>
    <mergeCell ref="EN44:EV45"/>
    <mergeCell ref="T53:AT54"/>
    <mergeCell ref="AU53:AV54"/>
    <mergeCell ref="N55:S56"/>
    <mergeCell ref="T55:AT56"/>
    <mergeCell ref="AU55:AV56"/>
    <mergeCell ref="F48:S49"/>
    <mergeCell ref="T48:AB49"/>
    <mergeCell ref="AC48:AK49"/>
    <mergeCell ref="AL48:AT49"/>
    <mergeCell ref="AU48:AV49"/>
    <mergeCell ref="F51:M56"/>
    <mergeCell ref="N51:S52"/>
    <mergeCell ref="T51:AT52"/>
    <mergeCell ref="AU51:AV52"/>
    <mergeCell ref="N53:S54"/>
    <mergeCell ref="EW44:FE45"/>
    <mergeCell ref="FF44:FG45"/>
    <mergeCell ref="BK45:BL46"/>
    <mergeCell ref="BM45:DA46"/>
    <mergeCell ref="EW42:FE43"/>
    <mergeCell ref="FF42:FG43"/>
    <mergeCell ref="BK43:BL44"/>
    <mergeCell ref="BM43:DA44"/>
    <mergeCell ref="F44:M45"/>
    <mergeCell ref="N44:S45"/>
    <mergeCell ref="T44:AB45"/>
    <mergeCell ref="AC44:AK45"/>
    <mergeCell ref="AL44:AT45"/>
    <mergeCell ref="AU44:AV45"/>
    <mergeCell ref="F42:M43"/>
    <mergeCell ref="N42:S43"/>
    <mergeCell ref="T42:AB43"/>
    <mergeCell ref="AC42:AK43"/>
    <mergeCell ref="AL42:AT43"/>
    <mergeCell ref="AU42:AV43"/>
    <mergeCell ref="F46:M47"/>
    <mergeCell ref="N46:S47"/>
    <mergeCell ref="T46:AB47"/>
    <mergeCell ref="AC46:AK47"/>
    <mergeCell ref="EE40:EM41"/>
    <mergeCell ref="EN40:EV41"/>
    <mergeCell ref="EW40:FE41"/>
    <mergeCell ref="FF40:FG41"/>
    <mergeCell ref="BK41:BL42"/>
    <mergeCell ref="BM41:DA42"/>
    <mergeCell ref="DQ42:DX43"/>
    <mergeCell ref="DY42:ED43"/>
    <mergeCell ref="EE42:EM43"/>
    <mergeCell ref="EN42:EV43"/>
    <mergeCell ref="EW38:FE39"/>
    <mergeCell ref="FF38:FG39"/>
    <mergeCell ref="BK39:BL40"/>
    <mergeCell ref="BM39:DB40"/>
    <mergeCell ref="F40:S41"/>
    <mergeCell ref="T40:AB41"/>
    <mergeCell ref="AC40:AK41"/>
    <mergeCell ref="AL40:AV41"/>
    <mergeCell ref="DQ40:DX41"/>
    <mergeCell ref="DY40:ED41"/>
    <mergeCell ref="BK37:BL38"/>
    <mergeCell ref="BM37:DA38"/>
    <mergeCell ref="DQ38:DX39"/>
    <mergeCell ref="DY38:ED39"/>
    <mergeCell ref="EE38:EM39"/>
    <mergeCell ref="EN38:EV39"/>
    <mergeCell ref="EE36:EM37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6:AN36"/>
    <mergeCell ref="AO36:AQ36"/>
    <mergeCell ref="AR36:AT36"/>
    <mergeCell ref="AU36:AV36"/>
    <mergeCell ref="BK36:BP36"/>
    <mergeCell ref="DQ36:ED37"/>
    <mergeCell ref="AL37:AN38"/>
    <mergeCell ref="AO37:AQ38"/>
    <mergeCell ref="AR37:AT38"/>
    <mergeCell ref="AU37:AV38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CE22:CK23"/>
    <mergeCell ref="CL22:CW23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BZ17:CU18"/>
    <mergeCell ref="CV17:CW18"/>
    <mergeCell ref="BQ15:BW16"/>
    <mergeCell ref="BZ15:CW16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AS1:BM3"/>
    <mergeCell ref="CT2:CZ3"/>
    <mergeCell ref="DQ3:EL4"/>
    <mergeCell ref="AS4:BM5"/>
    <mergeCell ref="BQ4:BT5"/>
    <mergeCell ref="BU4:BV5"/>
    <mergeCell ref="BW4:BY5"/>
    <mergeCell ref="BZ4:CA5"/>
    <mergeCell ref="EB14:EJ14"/>
    <mergeCell ref="EL14:EO14"/>
    <mergeCell ref="CL9:CL10"/>
    <mergeCell ref="CM9:CP10"/>
    <mergeCell ref="BZ11:CW12"/>
    <mergeCell ref="DQ11:DX12"/>
    <mergeCell ref="DY11:EB11"/>
  </mergeCells>
  <phoneticPr fontId="2"/>
  <conditionalFormatting sqref="F42:M43">
    <cfRule type="expression" dxfId="42" priority="6">
      <formula>$F$42&lt;&gt;""</formula>
    </cfRule>
  </conditionalFormatting>
  <conditionalFormatting sqref="F44:M45">
    <cfRule type="expression" dxfId="41" priority="5">
      <formula>$F$44&lt;&gt;""</formula>
    </cfRule>
  </conditionalFormatting>
  <conditionalFormatting sqref="F46:M47">
    <cfRule type="expression" dxfId="40" priority="4">
      <formula>$F$46&lt;&gt;""</formula>
    </cfRule>
  </conditionalFormatting>
  <conditionalFormatting sqref="G32:I33">
    <cfRule type="expression" dxfId="39" priority="38">
      <formula>$G$32&lt;&gt;""</formula>
    </cfRule>
  </conditionalFormatting>
  <conditionalFormatting sqref="L12:Y13">
    <cfRule type="expression" dxfId="38" priority="41">
      <formula>$L$12&lt;&gt;""</formula>
    </cfRule>
  </conditionalFormatting>
  <conditionalFormatting sqref="L16:AY17">
    <cfRule type="expression" dxfId="37" priority="39">
      <formula>$L$16&lt;&gt;""</formula>
    </cfRule>
  </conditionalFormatting>
  <conditionalFormatting sqref="L24:AY25">
    <cfRule type="expression" dxfId="36" priority="7">
      <formula>$L$24&lt;&gt;""</formula>
    </cfRule>
  </conditionalFormatting>
  <conditionalFormatting sqref="T42:AB43">
    <cfRule type="expression" dxfId="35" priority="3">
      <formula>$T$42&lt;&gt;""</formula>
    </cfRule>
  </conditionalFormatting>
  <conditionalFormatting sqref="T44:AB45">
    <cfRule type="expression" dxfId="34" priority="2">
      <formula>$T$44&lt;&gt;""</formula>
    </cfRule>
  </conditionalFormatting>
  <conditionalFormatting sqref="T46:AB47">
    <cfRule type="expression" dxfId="33" priority="1">
      <formula>$T$46&lt;&gt;""</formula>
    </cfRule>
  </conditionalFormatting>
  <conditionalFormatting sqref="T48:AB49">
    <cfRule type="expression" dxfId="32" priority="10">
      <formula>$T$48&lt;&gt;""</formula>
    </cfRule>
  </conditionalFormatting>
  <conditionalFormatting sqref="T51:AT52">
    <cfRule type="notContainsBlanks" dxfId="31" priority="42">
      <formula>LEN(TRIM(T51))&gt;0</formula>
    </cfRule>
  </conditionalFormatting>
  <conditionalFormatting sqref="T53:AT54">
    <cfRule type="expression" dxfId="30" priority="20">
      <formula>$T$53&lt;&gt;""</formula>
    </cfRule>
  </conditionalFormatting>
  <conditionalFormatting sqref="T55:AT56">
    <cfRule type="expression" dxfId="29" priority="19">
      <formula>$T$55&lt;&gt;""</formula>
    </cfRule>
  </conditionalFormatting>
  <conditionalFormatting sqref="T57:AT58">
    <cfRule type="expression" dxfId="28" priority="18">
      <formula>$T$57&lt;&gt;""</formula>
    </cfRule>
  </conditionalFormatting>
  <conditionalFormatting sqref="T59:AT62">
    <cfRule type="notContainsBlanks" dxfId="27" priority="43">
      <formula>LEN(TRIM(T59))&gt;0</formula>
    </cfRule>
  </conditionalFormatting>
  <conditionalFormatting sqref="T63:AT64">
    <cfRule type="expression" dxfId="26" priority="17">
      <formula>$T$63&lt;&gt;""</formula>
    </cfRule>
  </conditionalFormatting>
  <conditionalFormatting sqref="AB12:AF13">
    <cfRule type="expression" dxfId="25" priority="40">
      <formula>$AB$12&lt;&gt;""</formula>
    </cfRule>
  </conditionalFormatting>
  <conditionalFormatting sqref="AC42:AK43">
    <cfRule type="expression" dxfId="24" priority="16">
      <formula>$AC$42&lt;&gt;""</formula>
    </cfRule>
  </conditionalFormatting>
  <conditionalFormatting sqref="AC44:AK45">
    <cfRule type="expression" dxfId="23" priority="14">
      <formula>$AC$44&lt;&gt;""</formula>
    </cfRule>
  </conditionalFormatting>
  <conditionalFormatting sqref="AC46:AK47">
    <cfRule type="expression" dxfId="22" priority="12">
      <formula>$AC$46&lt;&gt;""</formula>
    </cfRule>
  </conditionalFormatting>
  <conditionalFormatting sqref="AC48:AK49">
    <cfRule type="expression" dxfId="21" priority="9">
      <formula>$AC$48&lt;&gt;""</formula>
    </cfRule>
  </conditionalFormatting>
  <conditionalFormatting sqref="AL42:AT43">
    <cfRule type="expression" dxfId="20" priority="15">
      <formula>$AL$42&lt;&gt;""</formula>
    </cfRule>
  </conditionalFormatting>
  <conditionalFormatting sqref="AL44:AT45">
    <cfRule type="expression" dxfId="19" priority="13">
      <formula>$AL$44&lt;&gt;""</formula>
    </cfRule>
  </conditionalFormatting>
  <conditionalFormatting sqref="AL46:AT47">
    <cfRule type="expression" dxfId="18" priority="11">
      <formula>$AL$46&lt;&gt;""</formula>
    </cfRule>
  </conditionalFormatting>
  <conditionalFormatting sqref="AL48:AT49">
    <cfRule type="expression" dxfId="17" priority="8">
      <formula>$AL$48&lt;&gt;""</formula>
    </cfRule>
  </conditionalFormatting>
  <conditionalFormatting sqref="BZ17">
    <cfRule type="expression" dxfId="16" priority="28">
      <formula>$BZ$17&lt;&gt;""</formula>
    </cfRule>
  </conditionalFormatting>
  <conditionalFormatting sqref="BZ11:CW12">
    <cfRule type="expression" dxfId="15" priority="32">
      <formula>$BZ$11&lt;&gt;""</formula>
    </cfRule>
  </conditionalFormatting>
  <conditionalFormatting sqref="BZ15:CW16">
    <cfRule type="expression" dxfId="14" priority="29">
      <formula>$BZ$15&lt;&gt;""</formula>
    </cfRule>
  </conditionalFormatting>
  <conditionalFormatting sqref="CB9:CD10">
    <cfRule type="expression" dxfId="13" priority="34">
      <formula>$CB$9&lt;&gt;""</formula>
    </cfRule>
  </conditionalFormatting>
  <conditionalFormatting sqref="CC24:CH26">
    <cfRule type="expression" dxfId="12" priority="25">
      <formula>$CC$24&lt;&gt;""</formula>
    </cfRule>
  </conditionalFormatting>
  <conditionalFormatting sqref="CC13:CK14">
    <cfRule type="expression" dxfId="11" priority="31">
      <formula>$CC$13&lt;&gt;""</formula>
    </cfRule>
  </conditionalFormatting>
  <conditionalFormatting sqref="CC27:CK29">
    <cfRule type="expression" dxfId="10" priority="23">
      <formula>$CC$27&lt;&gt;""</formula>
    </cfRule>
  </conditionalFormatting>
  <conditionalFormatting sqref="CC30:CW32">
    <cfRule type="expression" dxfId="9" priority="21">
      <formula>$CC$30&lt;&gt;""</formula>
    </cfRule>
  </conditionalFormatting>
  <conditionalFormatting sqref="CF9:CI10">
    <cfRule type="expression" dxfId="8" priority="33">
      <formula>$CF$9&lt;&gt;""</formula>
    </cfRule>
  </conditionalFormatting>
  <conditionalFormatting sqref="CI19:CW20">
    <cfRule type="expression" dxfId="7" priority="27">
      <formula>$CI$19&lt;&gt;""</formula>
    </cfRule>
  </conditionalFormatting>
  <conditionalFormatting sqref="CL6:CM7">
    <cfRule type="expression" dxfId="6" priority="37">
      <formula>$CL$6&lt;&gt;""</formula>
    </cfRule>
  </conditionalFormatting>
  <conditionalFormatting sqref="CL22:CW23">
    <cfRule type="expression" dxfId="5" priority="26">
      <formula>$CL$22&lt;&gt;""</formula>
    </cfRule>
  </conditionalFormatting>
  <conditionalFormatting sqref="CM24:CS26">
    <cfRule type="expression" dxfId="4" priority="24">
      <formula>$CM$24&lt;&gt;""</formula>
    </cfRule>
  </conditionalFormatting>
  <conditionalFormatting sqref="CO13:CW14">
    <cfRule type="expression" dxfId="3" priority="30">
      <formula>$CO$13&lt;&gt;""</formula>
    </cfRule>
  </conditionalFormatting>
  <conditionalFormatting sqref="CO27:CW29">
    <cfRule type="expression" dxfId="2" priority="22">
      <formula>$CO$27&lt;&gt;""</formula>
    </cfRule>
  </conditionalFormatting>
  <conditionalFormatting sqref="CQ6:CR7">
    <cfRule type="expression" dxfId="1" priority="36">
      <formula>$CQ$6&lt;&gt;""</formula>
    </cfRule>
  </conditionalFormatting>
  <conditionalFormatting sqref="CV6:CW7">
    <cfRule type="expression" dxfId="0" priority="35">
      <formula>$CV$6&lt;&gt;""</formula>
    </cfRule>
  </conditionalFormatting>
  <dataValidations count="4">
    <dataValidation type="list" allowBlank="1" showInputMessage="1" showErrorMessage="1" sqref="CC27:CK29" xr:uid="{AA44B76F-D4CD-4DF6-B723-88178A47C4A9}">
      <formula1>"普通,当座"</formula1>
    </dataValidation>
    <dataValidation type="list" allowBlank="1" showInputMessage="1" showErrorMessage="1" sqref="CT24:CW26" xr:uid="{0E364C3C-1A4A-4410-9B7A-3940493FDEB7}">
      <formula1>"本店,支店,営業部,出張所"</formula1>
    </dataValidation>
    <dataValidation type="list" allowBlank="1" showInputMessage="1" showErrorMessage="1" sqref="CI24:CL26" xr:uid="{CA1DE793-C87C-42B5-B89B-9D4FEE888EE4}">
      <formula1>"銀行,信用金庫,信用組合,労働金庫,農協"</formula1>
    </dataValidation>
    <dataValidation type="list" allowBlank="1" showInputMessage="1" showErrorMessage="1" sqref="F42:M47" xr:uid="{AEB56727-F90B-4E6E-9670-8D191DAF24DF}">
      <formula1>"10%,軽減税率8%,不/非課税"</formula1>
    </dataValidation>
  </dataValidations>
  <pageMargins left="0.39370078740157499" right="0.39370078740157499" top="0.39370078740157499" bottom="0.196850393700787" header="0.31496062992126" footer="0.31496062992126"/>
  <pageSetup paperSize="9" scale="72" orientation="landscape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F4C5-8F69-4689-A230-CC73512B4556}">
  <sheetPr>
    <tabColor rgb="FFFF0000"/>
  </sheetPr>
  <dimension ref="A1:HR67"/>
  <sheetViews>
    <sheetView showGridLines="0" showZeros="0" tabSelected="1" view="pageBreakPreview" zoomScaleNormal="86" zoomScaleSheetLayoutView="100" workbookViewId="0">
      <selection activeCell="L24" sqref="L24:AY25"/>
    </sheetView>
  </sheetViews>
  <sheetFormatPr baseColWidth="10" defaultColWidth="1.6640625" defaultRowHeight="11.25" customHeight="1"/>
  <cols>
    <col min="1" max="68" width="1.6640625" style="1"/>
    <col min="69" max="69" width="1.6640625" style="1" customWidth="1"/>
    <col min="70" max="97" width="1.6640625" style="1"/>
    <col min="98" max="98" width="1.6640625" style="1" customWidth="1"/>
    <col min="99" max="120" width="1.6640625" style="1"/>
    <col min="121" max="140" width="1.6640625" style="1" customWidth="1"/>
    <col min="141" max="16384" width="1.6640625" style="1"/>
  </cols>
  <sheetData>
    <row r="1" spans="1:226" ht="11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8"/>
      <c r="AR1" s="68"/>
      <c r="AS1" s="378" t="s">
        <v>49</v>
      </c>
      <c r="AT1" s="378"/>
      <c r="AU1" s="378"/>
      <c r="AV1" s="378"/>
      <c r="AW1" s="378"/>
      <c r="AX1" s="378"/>
      <c r="AY1" s="378"/>
      <c r="AZ1" s="378"/>
      <c r="BA1" s="378"/>
      <c r="BB1" s="378"/>
      <c r="BC1" s="378"/>
      <c r="BD1" s="378"/>
      <c r="BE1" s="378"/>
      <c r="BF1" s="378"/>
      <c r="BG1" s="378"/>
      <c r="BH1" s="378"/>
      <c r="BI1" s="378"/>
      <c r="BJ1" s="378"/>
      <c r="BK1" s="378"/>
      <c r="BL1" s="378"/>
      <c r="BM1" s="378"/>
      <c r="BN1" s="68"/>
      <c r="BO1" s="68"/>
      <c r="BP1" s="68"/>
      <c r="BQ1" s="68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0"/>
      <c r="DG1" s="2"/>
      <c r="DH1" s="2"/>
      <c r="DI1" s="2"/>
      <c r="DJ1" s="2"/>
      <c r="DK1" s="2"/>
      <c r="DL1" s="2"/>
      <c r="DM1" s="37"/>
      <c r="DN1" s="38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pans="1:2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8"/>
      <c r="AR2" s="6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78"/>
      <c r="BJ2" s="378"/>
      <c r="BK2" s="378"/>
      <c r="BL2" s="378"/>
      <c r="BM2" s="378"/>
      <c r="BN2" s="68"/>
      <c r="BO2" s="68"/>
      <c r="BP2" s="68"/>
      <c r="BQ2" s="68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1"/>
      <c r="CJ2" s="21"/>
      <c r="CK2" s="2"/>
      <c r="CL2" s="2"/>
      <c r="CM2" s="2"/>
      <c r="CN2" s="2"/>
      <c r="CO2" s="2"/>
      <c r="CP2" s="2"/>
      <c r="CQ2" s="2"/>
      <c r="CR2" s="21"/>
      <c r="CS2" s="2"/>
      <c r="CT2" s="358" t="s">
        <v>26</v>
      </c>
      <c r="CU2" s="359"/>
      <c r="CV2" s="359"/>
      <c r="CW2" s="359"/>
      <c r="CX2" s="359"/>
      <c r="CY2" s="359"/>
      <c r="CZ2" s="360"/>
      <c r="DA2" s="74"/>
      <c r="DB2" s="14"/>
      <c r="DC2" s="14"/>
      <c r="DD2" s="14"/>
      <c r="DE2" s="2"/>
      <c r="DF2" s="20"/>
      <c r="DG2" s="2"/>
      <c r="DH2" s="2"/>
      <c r="DI2" s="2"/>
      <c r="DJ2" s="2"/>
      <c r="DK2" s="2"/>
      <c r="DL2" s="2"/>
      <c r="DM2" s="37"/>
      <c r="DN2" s="3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pans="1:226" ht="11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8"/>
      <c r="AR3" s="68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9"/>
      <c r="BM3" s="379"/>
      <c r="BN3" s="68"/>
      <c r="BO3" s="68"/>
      <c r="BP3" s="68"/>
      <c r="BQ3" s="68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61"/>
      <c r="CU3" s="362"/>
      <c r="CV3" s="362"/>
      <c r="CW3" s="362"/>
      <c r="CX3" s="362"/>
      <c r="CY3" s="362"/>
      <c r="CZ3" s="363"/>
      <c r="DA3" s="74"/>
      <c r="DB3" s="14"/>
      <c r="DC3" s="14"/>
      <c r="DD3" s="14"/>
      <c r="DE3" s="2"/>
      <c r="DF3" s="20"/>
      <c r="DG3" s="2"/>
      <c r="DH3" s="2"/>
      <c r="DI3" s="2"/>
      <c r="DJ3" s="2"/>
      <c r="DK3" s="2"/>
      <c r="DL3" s="2"/>
      <c r="DM3" s="37"/>
      <c r="DN3" s="38"/>
      <c r="DO3" s="2"/>
      <c r="DP3" s="2"/>
      <c r="DQ3" s="380" t="s">
        <v>22</v>
      </c>
      <c r="DR3" s="381"/>
      <c r="DS3" s="381"/>
      <c r="DT3" s="381"/>
      <c r="DU3" s="381"/>
      <c r="DV3" s="381"/>
      <c r="DW3" s="381"/>
      <c r="DX3" s="381"/>
      <c r="DY3" s="381"/>
      <c r="DZ3" s="381"/>
      <c r="EA3" s="381"/>
      <c r="EB3" s="381"/>
      <c r="EC3" s="381"/>
      <c r="ED3" s="381"/>
      <c r="EE3" s="381"/>
      <c r="EF3" s="381"/>
      <c r="EG3" s="381"/>
      <c r="EH3" s="381"/>
      <c r="EI3" s="381"/>
      <c r="EJ3" s="381"/>
      <c r="EK3" s="381"/>
      <c r="EL3" s="381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pans="1:226" ht="11.25" customHeight="1" thickTop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28" t="s">
        <v>34</v>
      </c>
      <c r="AT4" s="328"/>
      <c r="AU4" s="382"/>
      <c r="AV4" s="382"/>
      <c r="AW4" s="382"/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2"/>
      <c r="BJ4" s="382"/>
      <c r="BK4" s="382"/>
      <c r="BL4" s="328"/>
      <c r="BM4" s="328"/>
      <c r="BN4" s="2"/>
      <c r="BO4" s="2"/>
      <c r="BP4" s="2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2"/>
      <c r="CC4" s="2"/>
      <c r="CD4" s="2"/>
      <c r="CE4" s="2"/>
      <c r="CF4" s="2"/>
      <c r="CG4" s="2"/>
      <c r="CH4" s="2"/>
      <c r="CI4" s="73"/>
      <c r="CJ4" s="31"/>
      <c r="CK4" s="31"/>
      <c r="CL4" s="31"/>
      <c r="CM4" s="31"/>
      <c r="CN4" s="31"/>
      <c r="CO4" s="31"/>
      <c r="CP4" s="31"/>
      <c r="CQ4" s="31"/>
      <c r="CR4" s="31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0"/>
      <c r="DG4" s="2"/>
      <c r="DH4" s="2"/>
      <c r="DI4" s="2"/>
      <c r="DJ4" s="2"/>
      <c r="DK4" s="2"/>
      <c r="DL4" s="2"/>
      <c r="DM4" s="37"/>
      <c r="DN4" s="38"/>
      <c r="DO4" s="2"/>
      <c r="DP4" s="2"/>
      <c r="DQ4" s="381"/>
      <c r="DR4" s="381"/>
      <c r="DS4" s="381"/>
      <c r="DT4" s="381"/>
      <c r="DU4" s="381"/>
      <c r="DV4" s="381"/>
      <c r="DW4" s="381"/>
      <c r="DX4" s="381"/>
      <c r="DY4" s="381"/>
      <c r="DZ4" s="381"/>
      <c r="EA4" s="381"/>
      <c r="EB4" s="381"/>
      <c r="EC4" s="381"/>
      <c r="ED4" s="381"/>
      <c r="EE4" s="381"/>
      <c r="EF4" s="381"/>
      <c r="EG4" s="381"/>
      <c r="EH4" s="381"/>
      <c r="EI4" s="381"/>
      <c r="EJ4" s="381"/>
      <c r="EK4" s="381"/>
      <c r="EL4" s="381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pans="1:226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2"/>
      <c r="BO5" s="2"/>
      <c r="BP5" s="2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2"/>
      <c r="CC5" s="2"/>
      <c r="CD5" s="2"/>
      <c r="CE5" s="2"/>
      <c r="CF5" s="2"/>
      <c r="CG5" s="2"/>
      <c r="CH5" s="2"/>
      <c r="CI5" s="73"/>
      <c r="CJ5" s="31"/>
      <c r="CK5" s="31"/>
      <c r="CL5" s="31"/>
      <c r="CM5" s="31"/>
      <c r="CN5" s="31"/>
      <c r="CO5" s="31"/>
      <c r="CP5" s="31"/>
      <c r="CQ5" s="31"/>
      <c r="CR5" s="31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0"/>
      <c r="DG5" s="2"/>
      <c r="DH5" s="2"/>
      <c r="DI5" s="2"/>
      <c r="DJ5" s="2"/>
      <c r="DK5" s="2"/>
      <c r="DL5" s="2"/>
      <c r="DM5" s="37"/>
      <c r="DN5" s="3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39"/>
      <c r="EJ5" s="39"/>
      <c r="EK5" s="39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pans="1:2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73"/>
      <c r="BV6" s="73"/>
      <c r="BW6" s="73"/>
      <c r="BX6" s="5"/>
      <c r="BY6" s="5"/>
      <c r="BZ6" s="73"/>
      <c r="CA6" s="73"/>
      <c r="CB6" s="73"/>
      <c r="CC6" s="2"/>
      <c r="CD6" s="2"/>
      <c r="CE6" s="2"/>
      <c r="CF6" s="2"/>
      <c r="CG6" s="5"/>
      <c r="CH6" s="140" t="s">
        <v>53</v>
      </c>
      <c r="CI6" s="140"/>
      <c r="CJ6" s="140"/>
      <c r="CK6" s="140"/>
      <c r="CL6" s="297">
        <v>5</v>
      </c>
      <c r="CM6" s="297"/>
      <c r="CN6" s="140" t="s">
        <v>51</v>
      </c>
      <c r="CO6" s="140"/>
      <c r="CP6" s="140"/>
      <c r="CQ6" s="297">
        <v>10</v>
      </c>
      <c r="CR6" s="297"/>
      <c r="CS6" s="375" t="s">
        <v>52</v>
      </c>
      <c r="CT6" s="375"/>
      <c r="CU6" s="375"/>
      <c r="CV6" s="297">
        <v>15</v>
      </c>
      <c r="CW6" s="297"/>
      <c r="CX6" s="375" t="s">
        <v>50</v>
      </c>
      <c r="CY6" s="375"/>
      <c r="CZ6" s="375"/>
      <c r="DA6" s="73"/>
      <c r="DB6" s="73"/>
      <c r="DC6" s="73"/>
      <c r="DD6" s="67"/>
      <c r="DE6" s="2"/>
      <c r="DF6" s="20"/>
      <c r="DG6" s="2"/>
      <c r="DH6" s="2"/>
      <c r="DI6" s="2"/>
      <c r="DJ6" s="2"/>
      <c r="DK6" s="2"/>
      <c r="DL6" s="2"/>
      <c r="DM6" s="37"/>
      <c r="DN6" s="38"/>
      <c r="DO6" s="2"/>
      <c r="DP6" s="2"/>
      <c r="DQ6" s="2" t="s">
        <v>23</v>
      </c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pans="1:2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73"/>
      <c r="BV7" s="73"/>
      <c r="BW7" s="73"/>
      <c r="BX7" s="5"/>
      <c r="BY7" s="5"/>
      <c r="BZ7" s="73"/>
      <c r="CA7" s="73"/>
      <c r="CB7" s="73"/>
      <c r="CC7" s="2"/>
      <c r="CD7" s="2"/>
      <c r="CE7" s="2"/>
      <c r="CF7" s="2"/>
      <c r="CG7" s="5"/>
      <c r="CH7" s="140"/>
      <c r="CI7" s="140"/>
      <c r="CJ7" s="140"/>
      <c r="CK7" s="140"/>
      <c r="CL7" s="297"/>
      <c r="CM7" s="297"/>
      <c r="CN7" s="140"/>
      <c r="CO7" s="140"/>
      <c r="CP7" s="140"/>
      <c r="CQ7" s="297"/>
      <c r="CR7" s="297"/>
      <c r="CS7" s="375"/>
      <c r="CT7" s="375"/>
      <c r="CU7" s="375"/>
      <c r="CV7" s="297"/>
      <c r="CW7" s="297"/>
      <c r="CX7" s="375"/>
      <c r="CY7" s="375"/>
      <c r="CZ7" s="375"/>
      <c r="DA7" s="73"/>
      <c r="DB7" s="73"/>
      <c r="DC7" s="73"/>
      <c r="DD7" s="67"/>
      <c r="DE7" s="2"/>
      <c r="DF7" s="20"/>
      <c r="DG7" s="2"/>
      <c r="DH7" s="2"/>
      <c r="DI7" s="2"/>
      <c r="DJ7" s="2"/>
      <c r="DK7" s="2"/>
      <c r="DL7" s="2"/>
      <c r="DM7" s="37"/>
      <c r="DN7" s="38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39"/>
      <c r="EA7" s="39"/>
      <c r="EB7" s="39"/>
      <c r="EC7" s="39"/>
      <c r="ED7" s="39"/>
      <c r="EE7" s="39"/>
      <c r="EF7" s="39"/>
      <c r="EG7" s="39"/>
      <c r="EH7" s="39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pans="1:2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0"/>
      <c r="DG8" s="2"/>
      <c r="DH8" s="2"/>
      <c r="DI8" s="2"/>
      <c r="DJ8" s="2"/>
      <c r="DK8" s="2"/>
      <c r="DL8" s="2"/>
      <c r="DM8" s="37"/>
      <c r="DN8" s="38"/>
      <c r="DO8" s="2"/>
      <c r="DP8" s="2"/>
      <c r="DQ8" s="369"/>
      <c r="DR8" s="369"/>
      <c r="DS8" s="369"/>
      <c r="DT8" s="369"/>
      <c r="DU8" s="369"/>
      <c r="DV8" s="369"/>
      <c r="DW8" s="369"/>
      <c r="DX8" s="369"/>
      <c r="DY8" s="398"/>
      <c r="DZ8" s="398"/>
      <c r="EA8" s="398"/>
      <c r="EB8" s="398"/>
      <c r="EC8" s="398"/>
      <c r="ED8" s="398"/>
      <c r="EE8" s="398"/>
      <c r="EF8" s="72"/>
      <c r="EG8" s="399"/>
      <c r="EH8" s="399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pans="1:226" ht="11.25" customHeight="1">
      <c r="A9" s="2"/>
      <c r="B9" s="2"/>
      <c r="C9" s="2"/>
      <c r="D9" s="400" t="s">
        <v>12</v>
      </c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1"/>
      <c r="AF9" s="401"/>
      <c r="AG9" s="401"/>
      <c r="AH9" s="401"/>
      <c r="AI9" s="3"/>
      <c r="AJ9" s="3"/>
      <c r="AK9" s="3"/>
      <c r="AL9" s="3"/>
      <c r="AM9" s="32"/>
      <c r="AN9" s="32"/>
      <c r="AO9" s="3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17" t="s">
        <v>10</v>
      </c>
      <c r="BR9" s="317"/>
      <c r="BS9" s="317"/>
      <c r="BT9" s="317"/>
      <c r="BU9" s="317"/>
      <c r="BV9" s="317"/>
      <c r="BW9" s="317"/>
      <c r="BX9" s="5"/>
      <c r="BY9" s="5"/>
      <c r="BZ9" s="377" t="s">
        <v>29</v>
      </c>
      <c r="CA9" s="377"/>
      <c r="CB9" s="402">
        <v>999</v>
      </c>
      <c r="CC9" s="402"/>
      <c r="CD9" s="402"/>
      <c r="CE9" s="90" t="s">
        <v>9</v>
      </c>
      <c r="CF9" s="297">
        <v>9999</v>
      </c>
      <c r="CG9" s="297"/>
      <c r="CH9" s="297"/>
      <c r="CI9" s="297"/>
      <c r="CJ9" s="5"/>
      <c r="CK9" s="5"/>
      <c r="CL9" s="90"/>
      <c r="CM9" s="368"/>
      <c r="CN9" s="368"/>
      <c r="CO9" s="368"/>
      <c r="CP9" s="368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"/>
      <c r="DD9" s="2"/>
      <c r="DE9" s="2"/>
      <c r="DF9" s="20"/>
      <c r="DG9" s="2"/>
      <c r="DH9" s="2"/>
      <c r="DI9" s="2"/>
      <c r="DJ9" s="2"/>
      <c r="DK9" s="2"/>
      <c r="DL9" s="2"/>
      <c r="DM9" s="37"/>
      <c r="DN9" s="38"/>
      <c r="DO9" s="2"/>
      <c r="DP9" s="2"/>
      <c r="DQ9" s="369"/>
      <c r="DR9" s="369"/>
      <c r="DS9" s="369"/>
      <c r="DT9" s="369"/>
      <c r="DU9" s="369"/>
      <c r="DV9" s="369"/>
      <c r="DW9" s="369"/>
      <c r="DX9" s="3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pans="1:226" ht="11.25" customHeight="1">
      <c r="A10" s="2"/>
      <c r="B10" s="2"/>
      <c r="C10" s="2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3"/>
      <c r="AJ10" s="3"/>
      <c r="AK10" s="3"/>
      <c r="AL10" s="3"/>
      <c r="AM10" s="32"/>
      <c r="AN10" s="32"/>
      <c r="AO10" s="3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317"/>
      <c r="BR10" s="317"/>
      <c r="BS10" s="317"/>
      <c r="BT10" s="317"/>
      <c r="BU10" s="317"/>
      <c r="BV10" s="317"/>
      <c r="BW10" s="317"/>
      <c r="BX10" s="5"/>
      <c r="BY10" s="5"/>
      <c r="BZ10" s="377"/>
      <c r="CA10" s="377"/>
      <c r="CB10" s="402"/>
      <c r="CC10" s="402"/>
      <c r="CD10" s="402"/>
      <c r="CE10" s="90"/>
      <c r="CF10" s="297"/>
      <c r="CG10" s="297"/>
      <c r="CH10" s="297"/>
      <c r="CI10" s="297"/>
      <c r="CJ10" s="5"/>
      <c r="CK10" s="5"/>
      <c r="CL10" s="90"/>
      <c r="CM10" s="368"/>
      <c r="CN10" s="368"/>
      <c r="CO10" s="368"/>
      <c r="CP10" s="368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"/>
      <c r="DD10" s="2"/>
      <c r="DE10" s="2"/>
      <c r="DF10" s="20"/>
      <c r="DG10" s="2"/>
      <c r="DH10" s="2"/>
      <c r="DI10" s="2"/>
      <c r="DJ10" s="2"/>
      <c r="DK10" s="2"/>
      <c r="DL10" s="2"/>
      <c r="DM10" s="37"/>
      <c r="DN10" s="38"/>
      <c r="DO10" s="2"/>
      <c r="DP10" s="2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pans="1:226" ht="11.25" customHeight="1">
      <c r="A11" s="2"/>
      <c r="B11" s="2"/>
      <c r="C11" s="2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23"/>
      <c r="AJ11" s="23"/>
      <c r="AK11" s="23"/>
      <c r="AL11" s="2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367" t="s">
        <v>64</v>
      </c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367"/>
      <c r="CM11" s="367"/>
      <c r="CN11" s="367"/>
      <c r="CO11" s="367"/>
      <c r="CP11" s="367"/>
      <c r="CQ11" s="367"/>
      <c r="CR11" s="367"/>
      <c r="CS11" s="367"/>
      <c r="CT11" s="367"/>
      <c r="CU11" s="367"/>
      <c r="CV11" s="367"/>
      <c r="CW11" s="367"/>
      <c r="CX11" s="14"/>
      <c r="CY11" s="5"/>
      <c r="CZ11" s="5"/>
      <c r="DA11" s="5"/>
      <c r="DB11" s="5"/>
      <c r="DC11" s="5"/>
      <c r="DD11" s="5"/>
      <c r="DE11" s="2"/>
      <c r="DF11" s="20"/>
      <c r="DG11" s="2"/>
      <c r="DH11" s="2"/>
      <c r="DI11" s="2"/>
      <c r="DJ11" s="2"/>
      <c r="DK11" s="2"/>
      <c r="DL11" s="2"/>
      <c r="DM11" s="37"/>
      <c r="DN11" s="38"/>
      <c r="DO11" s="2"/>
      <c r="DP11" s="2"/>
      <c r="DQ11" s="369"/>
      <c r="DR11" s="369"/>
      <c r="DS11" s="369"/>
      <c r="DT11" s="369"/>
      <c r="DU11" s="369"/>
      <c r="DV11" s="370"/>
      <c r="DW11" s="370"/>
      <c r="DX11" s="370"/>
      <c r="DY11" s="365"/>
      <c r="DZ11" s="365"/>
      <c r="EA11" s="365"/>
      <c r="EB11" s="365"/>
      <c r="EC11" s="39"/>
      <c r="ED11" s="39"/>
      <c r="EE11" s="39"/>
      <c r="EF11" s="39"/>
      <c r="EG11" s="39"/>
      <c r="EH11" s="39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pans="1:226" ht="11.25" customHeight="1">
      <c r="A12" s="2"/>
      <c r="B12" s="2"/>
      <c r="C12" s="2"/>
      <c r="D12" s="317" t="s">
        <v>14</v>
      </c>
      <c r="E12" s="317"/>
      <c r="F12" s="317"/>
      <c r="G12" s="317"/>
      <c r="H12" s="317"/>
      <c r="I12" s="317"/>
      <c r="J12" s="317"/>
      <c r="K12" s="2"/>
      <c r="L12" s="383">
        <v>123456</v>
      </c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5"/>
      <c r="Z12" s="389" t="s">
        <v>9</v>
      </c>
      <c r="AA12" s="390"/>
      <c r="AB12" s="391">
        <v>1</v>
      </c>
      <c r="AC12" s="392"/>
      <c r="AD12" s="392"/>
      <c r="AE12" s="392"/>
      <c r="AF12" s="393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367"/>
      <c r="CA12" s="367"/>
      <c r="CB12" s="367"/>
      <c r="CC12" s="367"/>
      <c r="CD12" s="367"/>
      <c r="CE12" s="367"/>
      <c r="CF12" s="367"/>
      <c r="CG12" s="367"/>
      <c r="CH12" s="367"/>
      <c r="CI12" s="367"/>
      <c r="CJ12" s="367"/>
      <c r="CK12" s="367"/>
      <c r="CL12" s="367"/>
      <c r="CM12" s="367"/>
      <c r="CN12" s="367"/>
      <c r="CO12" s="367"/>
      <c r="CP12" s="367"/>
      <c r="CQ12" s="367"/>
      <c r="CR12" s="367"/>
      <c r="CS12" s="367"/>
      <c r="CT12" s="367"/>
      <c r="CU12" s="367"/>
      <c r="CV12" s="367"/>
      <c r="CW12" s="367"/>
      <c r="CX12" s="14"/>
      <c r="CY12" s="5"/>
      <c r="CZ12" s="5"/>
      <c r="DA12" s="5"/>
      <c r="DB12" s="5"/>
      <c r="DC12" s="5"/>
      <c r="DD12" s="5"/>
      <c r="DE12" s="2"/>
      <c r="DF12" s="20"/>
      <c r="DG12" s="2"/>
      <c r="DH12" s="2"/>
      <c r="DI12" s="2"/>
      <c r="DJ12" s="2"/>
      <c r="DK12" s="2"/>
      <c r="DL12" s="2"/>
      <c r="DM12" s="37"/>
      <c r="DN12" s="38"/>
      <c r="DO12" s="2"/>
      <c r="DP12" s="2"/>
      <c r="DQ12" s="369"/>
      <c r="DR12" s="369"/>
      <c r="DS12" s="369"/>
      <c r="DT12" s="369"/>
      <c r="DU12" s="369"/>
      <c r="DV12" s="370"/>
      <c r="DW12" s="370"/>
      <c r="DX12" s="370"/>
      <c r="DY12" s="69"/>
      <c r="DZ12" s="69"/>
      <c r="EA12" s="69"/>
      <c r="EB12" s="69"/>
      <c r="EC12" s="39"/>
      <c r="ED12" s="39"/>
      <c r="EE12" s="39"/>
      <c r="EF12" s="39"/>
      <c r="EG12" s="39"/>
      <c r="EH12" s="39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pans="1:226" ht="11.25" customHeight="1">
      <c r="A13" s="2"/>
      <c r="B13" s="2"/>
      <c r="C13" s="2"/>
      <c r="D13" s="317"/>
      <c r="E13" s="317"/>
      <c r="F13" s="317"/>
      <c r="G13" s="317"/>
      <c r="H13" s="317"/>
      <c r="I13" s="317"/>
      <c r="J13" s="317"/>
      <c r="K13" s="2"/>
      <c r="L13" s="386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8"/>
      <c r="Z13" s="389"/>
      <c r="AA13" s="390"/>
      <c r="AB13" s="394"/>
      <c r="AC13" s="395"/>
      <c r="AD13" s="395"/>
      <c r="AE13" s="395"/>
      <c r="AF13" s="396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397" t="s">
        <v>28</v>
      </c>
      <c r="CA13" s="397"/>
      <c r="CB13" s="397"/>
      <c r="CC13" s="376" t="s">
        <v>65</v>
      </c>
      <c r="CD13" s="376"/>
      <c r="CE13" s="376"/>
      <c r="CF13" s="376"/>
      <c r="CG13" s="376"/>
      <c r="CH13" s="376"/>
      <c r="CI13" s="376"/>
      <c r="CJ13" s="376"/>
      <c r="CK13" s="376"/>
      <c r="CL13" s="377" t="s">
        <v>27</v>
      </c>
      <c r="CM13" s="377"/>
      <c r="CN13" s="377"/>
      <c r="CO13" s="376" t="s">
        <v>66</v>
      </c>
      <c r="CP13" s="376"/>
      <c r="CQ13" s="376"/>
      <c r="CR13" s="376"/>
      <c r="CS13" s="376"/>
      <c r="CT13" s="376"/>
      <c r="CU13" s="376"/>
      <c r="CV13" s="376"/>
      <c r="CW13" s="376"/>
      <c r="CX13" s="27"/>
      <c r="CY13" s="2"/>
      <c r="CZ13" s="2"/>
      <c r="DA13" s="61"/>
      <c r="DB13" s="61"/>
      <c r="DC13" s="61"/>
      <c r="DD13" s="61"/>
      <c r="DE13" s="2"/>
      <c r="DF13" s="20"/>
      <c r="DG13" s="2"/>
      <c r="DH13" s="2"/>
      <c r="DI13" s="2"/>
      <c r="DJ13" s="2"/>
      <c r="DK13" s="2"/>
      <c r="DL13" s="2"/>
      <c r="DM13" s="37"/>
      <c r="DN13" s="38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pans="1:226" ht="11.25" customHeight="1">
      <c r="A14" s="2"/>
      <c r="B14" s="2"/>
      <c r="C14" s="2"/>
      <c r="D14" s="30"/>
      <c r="E14" s="30"/>
      <c r="F14" s="30"/>
      <c r="G14" s="30"/>
      <c r="H14" s="30"/>
      <c r="I14" s="3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397"/>
      <c r="CA14" s="397"/>
      <c r="CB14" s="397"/>
      <c r="CC14" s="376"/>
      <c r="CD14" s="376"/>
      <c r="CE14" s="376"/>
      <c r="CF14" s="376"/>
      <c r="CG14" s="376"/>
      <c r="CH14" s="376"/>
      <c r="CI14" s="376"/>
      <c r="CJ14" s="376"/>
      <c r="CK14" s="376"/>
      <c r="CL14" s="377"/>
      <c r="CM14" s="377"/>
      <c r="CN14" s="377"/>
      <c r="CO14" s="376"/>
      <c r="CP14" s="376"/>
      <c r="CQ14" s="376"/>
      <c r="CR14" s="376"/>
      <c r="CS14" s="376"/>
      <c r="CT14" s="376"/>
      <c r="CU14" s="376"/>
      <c r="CV14" s="376"/>
      <c r="CW14" s="376"/>
      <c r="CX14" s="27"/>
      <c r="CY14" s="2"/>
      <c r="CZ14" s="2"/>
      <c r="DA14" s="61"/>
      <c r="DB14" s="61"/>
      <c r="DC14" s="61"/>
      <c r="DD14" s="61"/>
      <c r="DE14" s="2"/>
      <c r="DF14" s="20"/>
      <c r="DG14" s="2"/>
      <c r="DH14" s="2"/>
      <c r="DI14" s="2"/>
      <c r="DJ14" s="2"/>
      <c r="DK14" s="2"/>
      <c r="DL14" s="2"/>
      <c r="DM14" s="37"/>
      <c r="DN14" s="38"/>
      <c r="DO14" s="2"/>
      <c r="DP14" s="2"/>
      <c r="DQ14" s="47" t="s">
        <v>19</v>
      </c>
      <c r="DR14" s="48"/>
      <c r="DS14" s="48"/>
      <c r="DT14" s="48"/>
      <c r="DU14" s="48"/>
      <c r="DV14" s="49"/>
      <c r="DW14" s="46" t="s">
        <v>18</v>
      </c>
      <c r="DX14" s="46"/>
      <c r="DY14" s="46"/>
      <c r="DZ14" s="46"/>
      <c r="EA14" s="46"/>
      <c r="EB14" s="372">
        <f>EE44</f>
        <v>11100000</v>
      </c>
      <c r="EC14" s="373"/>
      <c r="ED14" s="373"/>
      <c r="EE14" s="373"/>
      <c r="EF14" s="373"/>
      <c r="EG14" s="373"/>
      <c r="EH14" s="373"/>
      <c r="EI14" s="373"/>
      <c r="EJ14" s="374"/>
      <c r="EK14" s="2"/>
      <c r="EL14" s="364"/>
      <c r="EM14" s="365"/>
      <c r="EN14" s="365"/>
      <c r="EO14" s="365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pans="1:226" ht="11.25" customHeight="1">
      <c r="A15" s="2"/>
      <c r="B15" s="2"/>
      <c r="C15" s="2"/>
      <c r="D15" s="5"/>
      <c r="E15" s="5"/>
      <c r="F15" s="5"/>
      <c r="G15" s="5"/>
      <c r="H15" s="5"/>
      <c r="I15" s="5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317" t="s">
        <v>11</v>
      </c>
      <c r="BR15" s="366"/>
      <c r="BS15" s="366"/>
      <c r="BT15" s="366"/>
      <c r="BU15" s="366"/>
      <c r="BV15" s="366"/>
      <c r="BW15" s="366"/>
      <c r="BX15" s="5"/>
      <c r="BY15" s="29"/>
      <c r="BZ15" s="367" t="s">
        <v>56</v>
      </c>
      <c r="CA15" s="367"/>
      <c r="CB15" s="367"/>
      <c r="CC15" s="367"/>
      <c r="CD15" s="367"/>
      <c r="CE15" s="367"/>
      <c r="CF15" s="367"/>
      <c r="CG15" s="367"/>
      <c r="CH15" s="367"/>
      <c r="CI15" s="367"/>
      <c r="CJ15" s="367"/>
      <c r="CK15" s="367"/>
      <c r="CL15" s="367"/>
      <c r="CM15" s="367"/>
      <c r="CN15" s="367"/>
      <c r="CO15" s="367"/>
      <c r="CP15" s="367"/>
      <c r="CQ15" s="367"/>
      <c r="CR15" s="367"/>
      <c r="CS15" s="367"/>
      <c r="CT15" s="367"/>
      <c r="CU15" s="367"/>
      <c r="CV15" s="367"/>
      <c r="CW15" s="367"/>
      <c r="CX15" s="14"/>
      <c r="CY15" s="5"/>
      <c r="CZ15" s="5"/>
      <c r="DA15" s="5"/>
      <c r="DB15" s="5"/>
      <c r="DC15" s="5"/>
      <c r="DD15" s="5"/>
      <c r="DE15" s="2"/>
      <c r="DF15" s="20"/>
      <c r="DG15" s="2"/>
      <c r="DH15" s="2"/>
      <c r="DI15" s="2"/>
      <c r="DJ15" s="2"/>
      <c r="DK15" s="2"/>
      <c r="DL15" s="2"/>
      <c r="DM15" s="37"/>
      <c r="DN15" s="38"/>
      <c r="DO15" s="2"/>
      <c r="DP15" s="2"/>
      <c r="DQ15" s="50"/>
      <c r="DR15" s="51"/>
      <c r="DS15" s="51"/>
      <c r="DT15" s="51"/>
      <c r="DU15" s="51"/>
      <c r="DV15" s="52"/>
      <c r="DW15" s="46"/>
      <c r="DX15" s="46"/>
      <c r="DY15" s="46"/>
      <c r="DZ15" s="46"/>
      <c r="EA15" s="46"/>
      <c r="EB15" s="40" t="str">
        <f>IF(LEN(EB14)&gt;=9,MID(EB14,LEN(EB14)-8,1),"")</f>
        <v/>
      </c>
      <c r="EC15" s="40" t="str">
        <f>IF(LEN(EB14)&gt;=8,MID(EB14,LEN(EB14)-7,1),"")</f>
        <v>1</v>
      </c>
      <c r="ED15" s="40" t="str">
        <f>IF(LEN(EB14)&gt;=7,MID(EB14,LEN(EB14)-6,1),"")</f>
        <v>1</v>
      </c>
      <c r="EE15" s="40" t="str">
        <f>IF(LEN(EB14)&gt;=6,MID(EB14,LEN(EB14)-5,1),"")</f>
        <v>1</v>
      </c>
      <c r="EF15" s="40" t="str">
        <f>IF(LEN(EB14)&gt;=5,MID(EB14,LEN(EB14)-4,1),"")</f>
        <v>0</v>
      </c>
      <c r="EG15" s="40" t="str">
        <f>IF(LEN(EB14)&gt;=4,MID(EB14,LEN(EB14)-3,1),"")</f>
        <v>0</v>
      </c>
      <c r="EH15" s="40" t="str">
        <f>IF(LEN(EB14)&gt;=3,MID(EB14,LEN(EB14)-2,1),"")</f>
        <v>0</v>
      </c>
      <c r="EI15" s="40" t="str">
        <f>IF(LEN(EB14)&gt;=2,MID(EB14,LEN(EB14)-1,1),"")</f>
        <v>0</v>
      </c>
      <c r="EJ15" s="40" t="str">
        <f>IF(LEN(EB14)&gt;=1,MID(EB14,LEN(EB14),1),"")</f>
        <v>0</v>
      </c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pans="1:226" ht="11.25" customHeight="1">
      <c r="A16" s="2"/>
      <c r="B16" s="2"/>
      <c r="C16" s="2"/>
      <c r="D16" s="317" t="s">
        <v>15</v>
      </c>
      <c r="E16" s="317"/>
      <c r="F16" s="317"/>
      <c r="G16" s="317"/>
      <c r="H16" s="317"/>
      <c r="I16" s="317"/>
      <c r="J16" s="317"/>
      <c r="K16" s="2"/>
      <c r="L16" s="344" t="s">
        <v>63</v>
      </c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"/>
      <c r="BO16" s="2"/>
      <c r="BP16" s="2"/>
      <c r="BQ16" s="366"/>
      <c r="BR16" s="366"/>
      <c r="BS16" s="366"/>
      <c r="BT16" s="366"/>
      <c r="BU16" s="366"/>
      <c r="BV16" s="366"/>
      <c r="BW16" s="366"/>
      <c r="BX16" s="29"/>
      <c r="BY16" s="29"/>
      <c r="BZ16" s="367"/>
      <c r="CA16" s="367"/>
      <c r="CB16" s="367"/>
      <c r="CC16" s="367"/>
      <c r="CD16" s="367"/>
      <c r="CE16" s="367"/>
      <c r="CF16" s="367"/>
      <c r="CG16" s="367"/>
      <c r="CH16" s="367"/>
      <c r="CI16" s="367"/>
      <c r="CJ16" s="367"/>
      <c r="CK16" s="367"/>
      <c r="CL16" s="367"/>
      <c r="CM16" s="367"/>
      <c r="CN16" s="367"/>
      <c r="CO16" s="367"/>
      <c r="CP16" s="367"/>
      <c r="CQ16" s="367"/>
      <c r="CR16" s="367"/>
      <c r="CS16" s="367"/>
      <c r="CT16" s="367"/>
      <c r="CU16" s="367"/>
      <c r="CV16" s="367"/>
      <c r="CW16" s="367"/>
      <c r="CX16" s="14"/>
      <c r="CY16" s="5"/>
      <c r="CZ16" s="5"/>
      <c r="DA16" s="5"/>
      <c r="DB16" s="5"/>
      <c r="DC16" s="5"/>
      <c r="DD16" s="5"/>
      <c r="DE16" s="2"/>
      <c r="DF16" s="20"/>
      <c r="DG16" s="2"/>
      <c r="DH16" s="2"/>
      <c r="DI16" s="2"/>
      <c r="DJ16" s="2"/>
      <c r="DK16" s="2"/>
      <c r="DL16" s="2"/>
      <c r="DM16" s="37"/>
      <c r="DN16" s="38"/>
      <c r="DO16" s="2"/>
      <c r="DP16" s="2"/>
      <c r="DQ16" s="53"/>
      <c r="DR16" s="54"/>
      <c r="DS16" s="54"/>
      <c r="DT16" s="54"/>
      <c r="DU16" s="54"/>
      <c r="DV16" s="55"/>
      <c r="DW16" s="371" t="s">
        <v>16</v>
      </c>
      <c r="DX16" s="371"/>
      <c r="DY16" s="371"/>
      <c r="DZ16" s="371"/>
      <c r="EA16" s="371"/>
      <c r="EB16" s="372">
        <f>EN44</f>
        <v>1080000</v>
      </c>
      <c r="EC16" s="373"/>
      <c r="ED16" s="373"/>
      <c r="EE16" s="373"/>
      <c r="EF16" s="373"/>
      <c r="EG16" s="373"/>
      <c r="EH16" s="373"/>
      <c r="EI16" s="373"/>
      <c r="EJ16" s="374"/>
      <c r="EK16" s="2"/>
      <c r="EL16" s="365"/>
      <c r="EM16" s="365"/>
      <c r="EN16" s="365"/>
      <c r="EO16" s="365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pans="1:226" ht="11.25" customHeight="1">
      <c r="A17" s="2"/>
      <c r="B17" s="2"/>
      <c r="C17" s="2"/>
      <c r="D17" s="317"/>
      <c r="E17" s="317"/>
      <c r="F17" s="317"/>
      <c r="G17" s="317"/>
      <c r="H17" s="317"/>
      <c r="I17" s="317"/>
      <c r="J17" s="317"/>
      <c r="K17" s="2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"/>
      <c r="BO17" s="2"/>
      <c r="BP17" s="2"/>
      <c r="BQ17" s="336" t="s">
        <v>0</v>
      </c>
      <c r="BR17" s="300"/>
      <c r="BS17" s="300"/>
      <c r="BT17" s="300"/>
      <c r="BU17" s="300"/>
      <c r="BV17" s="300"/>
      <c r="BW17" s="300"/>
      <c r="BX17" s="62"/>
      <c r="BY17" s="43"/>
      <c r="BZ17" s="367" t="s">
        <v>69</v>
      </c>
      <c r="CA17" s="367"/>
      <c r="CB17" s="367"/>
      <c r="CC17" s="367"/>
      <c r="CD17" s="367"/>
      <c r="CE17" s="367"/>
      <c r="CF17" s="367"/>
      <c r="CG17" s="367"/>
      <c r="CH17" s="367"/>
      <c r="CI17" s="367"/>
      <c r="CJ17" s="367"/>
      <c r="CK17" s="367"/>
      <c r="CL17" s="367"/>
      <c r="CM17" s="367"/>
      <c r="CN17" s="367"/>
      <c r="CO17" s="367"/>
      <c r="CP17" s="367"/>
      <c r="CQ17" s="367"/>
      <c r="CR17" s="367"/>
      <c r="CS17" s="367"/>
      <c r="CT17" s="367"/>
      <c r="CU17" s="367"/>
      <c r="CV17" s="336" t="s">
        <v>80</v>
      </c>
      <c r="CW17" s="336"/>
      <c r="CX17" s="14"/>
      <c r="CY17" s="5"/>
      <c r="CZ17" s="5"/>
      <c r="DA17" s="5"/>
      <c r="DB17" s="5"/>
      <c r="DC17" s="5"/>
      <c r="DD17" s="5"/>
      <c r="DE17" s="2"/>
      <c r="DF17" s="20"/>
      <c r="DG17" s="2"/>
      <c r="DH17" s="2"/>
      <c r="DI17" s="2"/>
      <c r="DJ17" s="2"/>
      <c r="DK17" s="2"/>
      <c r="DL17" s="2"/>
      <c r="DM17" s="37"/>
      <c r="DN17" s="38"/>
      <c r="DO17" s="2"/>
      <c r="DP17" s="2"/>
      <c r="DQ17" s="53"/>
      <c r="DR17" s="54"/>
      <c r="DS17" s="54"/>
      <c r="DT17" s="54"/>
      <c r="DU17" s="54"/>
      <c r="DV17" s="55"/>
      <c r="DW17" s="371"/>
      <c r="DX17" s="371"/>
      <c r="DY17" s="371"/>
      <c r="DZ17" s="371"/>
      <c r="EA17" s="371"/>
      <c r="EB17" s="40" t="str">
        <f>IF(LEN(EB16)&gt;=9,MID(EB16,LEN(EB16)-8,1),"")</f>
        <v/>
      </c>
      <c r="EC17" s="40" t="str">
        <f>IF(LEN(EB16)&gt;=8,MID(EB16,LEN(EB16)-7,1),"")</f>
        <v/>
      </c>
      <c r="ED17" s="40" t="str">
        <f>IF(LEN(EB16)&gt;=7,MID(EB16,LEN(EB16)-6,1),"")</f>
        <v>1</v>
      </c>
      <c r="EE17" s="40" t="str">
        <f>IF(LEN(EB16)&gt;=6,MID(EB16,LEN(EB16)-5,1),"")</f>
        <v>0</v>
      </c>
      <c r="EF17" s="40" t="str">
        <f>IF(LEN(EB16)&gt;=5,MID(EB16,LEN(EB16)-4,1),"")</f>
        <v>8</v>
      </c>
      <c r="EG17" s="40" t="str">
        <f>IF(LEN(EB16)&gt;=4,MID(EB16,LEN(EB16)-3,1),"")</f>
        <v>0</v>
      </c>
      <c r="EH17" s="40" t="str">
        <f>IF(LEN(EB16)&gt;=3,MID(EB16,LEN(EB16)-2,1),"")</f>
        <v>0</v>
      </c>
      <c r="EI17" s="40" t="str">
        <f>IF(LEN(EB16)&gt;=2,MID(EB16,LEN(EB16)-1,1),"")</f>
        <v>0</v>
      </c>
      <c r="EJ17" s="40" t="str">
        <f>IF(LEN(EB16)&gt;=1,MID(EB16,LEN(EB16),1),"")</f>
        <v>0</v>
      </c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pans="1:226" ht="11.25" customHeight="1">
      <c r="A18" s="2"/>
      <c r="B18" s="2"/>
      <c r="C18" s="2"/>
      <c r="D18" s="30"/>
      <c r="E18" s="30"/>
      <c r="F18" s="30"/>
      <c r="G18" s="30"/>
      <c r="H18" s="30"/>
      <c r="I18" s="30"/>
      <c r="J18" s="30"/>
      <c r="K18" s="2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"/>
      <c r="BO18" s="2"/>
      <c r="BP18" s="2"/>
      <c r="BQ18" s="300"/>
      <c r="BR18" s="300"/>
      <c r="BS18" s="300"/>
      <c r="BT18" s="300"/>
      <c r="BU18" s="300"/>
      <c r="BV18" s="300"/>
      <c r="BW18" s="300"/>
      <c r="BX18" s="43"/>
      <c r="BY18" s="43"/>
      <c r="BZ18" s="367"/>
      <c r="CA18" s="367"/>
      <c r="CB18" s="367"/>
      <c r="CC18" s="367"/>
      <c r="CD18" s="367"/>
      <c r="CE18" s="367"/>
      <c r="CF18" s="367"/>
      <c r="CG18" s="367"/>
      <c r="CH18" s="367"/>
      <c r="CI18" s="367"/>
      <c r="CJ18" s="367"/>
      <c r="CK18" s="367"/>
      <c r="CL18" s="367"/>
      <c r="CM18" s="367"/>
      <c r="CN18" s="367"/>
      <c r="CO18" s="367"/>
      <c r="CP18" s="367"/>
      <c r="CQ18" s="367"/>
      <c r="CR18" s="367"/>
      <c r="CS18" s="367"/>
      <c r="CT18" s="367"/>
      <c r="CU18" s="367"/>
      <c r="CV18" s="336"/>
      <c r="CW18" s="336"/>
      <c r="CX18" s="14"/>
      <c r="CY18" s="5"/>
      <c r="CZ18" s="5"/>
      <c r="DA18" s="5"/>
      <c r="DB18" s="5"/>
      <c r="DC18" s="5"/>
      <c r="DD18" s="5"/>
      <c r="DE18" s="2"/>
      <c r="DF18" s="20"/>
      <c r="DG18" s="2"/>
      <c r="DH18" s="2"/>
      <c r="DI18" s="2"/>
      <c r="DJ18" s="2"/>
      <c r="DK18" s="2"/>
      <c r="DL18" s="2"/>
      <c r="DM18" s="37"/>
      <c r="DN18" s="38"/>
      <c r="DO18" s="2"/>
      <c r="DP18" s="2"/>
      <c r="DQ18" s="53"/>
      <c r="DR18" s="54"/>
      <c r="DS18" s="54"/>
      <c r="DT18" s="54"/>
      <c r="DU18" s="54"/>
      <c r="DV18" s="55"/>
      <c r="DW18" s="371" t="s">
        <v>17</v>
      </c>
      <c r="DX18" s="371"/>
      <c r="DY18" s="371"/>
      <c r="DZ18" s="371"/>
      <c r="EA18" s="371"/>
      <c r="EB18" s="372">
        <f>EW44</f>
        <v>12180000</v>
      </c>
      <c r="EC18" s="373"/>
      <c r="ED18" s="373"/>
      <c r="EE18" s="373"/>
      <c r="EF18" s="373"/>
      <c r="EG18" s="373"/>
      <c r="EH18" s="373"/>
      <c r="EI18" s="373"/>
      <c r="EJ18" s="374"/>
      <c r="EK18" s="2"/>
      <c r="EL18" s="365"/>
      <c r="EM18" s="365"/>
      <c r="EN18" s="365"/>
      <c r="EO18" s="365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pans="1:2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"/>
      <c r="BO19" s="2"/>
      <c r="BP19" s="2"/>
      <c r="BQ19" s="355" t="s">
        <v>30</v>
      </c>
      <c r="BR19" s="356"/>
      <c r="BS19" s="356"/>
      <c r="BT19" s="356"/>
      <c r="BU19" s="356"/>
      <c r="BV19" s="356"/>
      <c r="BW19" s="356"/>
      <c r="BX19" s="356"/>
      <c r="BY19" s="356"/>
      <c r="BZ19" s="356"/>
      <c r="CA19" s="356"/>
      <c r="CB19" s="356"/>
      <c r="CC19" s="356"/>
      <c r="CD19" s="356"/>
      <c r="CE19" s="356"/>
      <c r="CF19" s="356"/>
      <c r="CG19" s="356"/>
      <c r="CH19" s="356"/>
      <c r="CI19" s="357" t="s">
        <v>71</v>
      </c>
      <c r="CJ19" s="357"/>
      <c r="CK19" s="357"/>
      <c r="CL19" s="357"/>
      <c r="CM19" s="357"/>
      <c r="CN19" s="357"/>
      <c r="CO19" s="357"/>
      <c r="CP19" s="357"/>
      <c r="CQ19" s="357"/>
      <c r="CR19" s="357"/>
      <c r="CS19" s="357"/>
      <c r="CT19" s="357"/>
      <c r="CU19" s="357"/>
      <c r="CV19" s="357"/>
      <c r="CW19" s="357"/>
      <c r="CX19" s="64"/>
      <c r="CY19" s="63"/>
      <c r="CZ19" s="63"/>
      <c r="DA19" s="63"/>
      <c r="DB19" s="63"/>
      <c r="DC19" s="63"/>
      <c r="DD19" s="63"/>
      <c r="DE19" s="2"/>
      <c r="DF19" s="20"/>
      <c r="DG19" s="2"/>
      <c r="DH19" s="2"/>
      <c r="DI19" s="2"/>
      <c r="DJ19" s="2"/>
      <c r="DK19" s="2"/>
      <c r="DL19" s="2"/>
      <c r="DM19" s="37"/>
      <c r="DN19" s="38"/>
      <c r="DO19" s="2"/>
      <c r="DP19" s="2"/>
      <c r="DQ19" s="56"/>
      <c r="DR19" s="57"/>
      <c r="DS19" s="57"/>
      <c r="DT19" s="57"/>
      <c r="DU19" s="57"/>
      <c r="DV19" s="58"/>
      <c r="DW19" s="371"/>
      <c r="DX19" s="371"/>
      <c r="DY19" s="371"/>
      <c r="DZ19" s="371"/>
      <c r="EA19" s="371"/>
      <c r="EB19" s="40" t="str">
        <f>IF(LEN(EB18)&gt;=9,MID(EB18,LEN(EB18)-8,1),"")</f>
        <v/>
      </c>
      <c r="EC19" s="40" t="str">
        <f>IF(LEN(EB18)&gt;=8,MID(EB18,LEN(EB18)-7,1),"")</f>
        <v>1</v>
      </c>
      <c r="ED19" s="40" t="str">
        <f>IF(LEN(EB18)&gt;=7,MID(EB18,LEN(EB18)-6,1),"")</f>
        <v>2</v>
      </c>
      <c r="EE19" s="40" t="str">
        <f>IF(LEN(EB18)&gt;=6,MID(EB18,LEN(EB18)-5,1),"")</f>
        <v>1</v>
      </c>
      <c r="EF19" s="40" t="str">
        <f>IF(LEN(EB18)&gt;=5,MID(EB18,LEN(EB18)-4,1),"")</f>
        <v>8</v>
      </c>
      <c r="EG19" s="40" t="str">
        <f>IF(LEN(EB18)&gt;=4,MID(EB18,LEN(EB18)-3,1),"")</f>
        <v>0</v>
      </c>
      <c r="EH19" s="40" t="str">
        <f>IF(LEN(EB18)&gt;=3,MID(EB18,LEN(EB18)-2,1),"")</f>
        <v>0</v>
      </c>
      <c r="EI19" s="40" t="str">
        <f>IF(LEN(EB18)&gt;=2,MID(EB18,LEN(EB18)-1,1),"")</f>
        <v>0</v>
      </c>
      <c r="EJ19" s="40" t="str">
        <f>IF(LEN(EB18)&gt;=1,MID(EB18,LEN(EB18),1),"")</f>
        <v>0</v>
      </c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pans="1:226" ht="11.25" customHeight="1">
      <c r="A20" s="2"/>
      <c r="B20" s="2"/>
      <c r="C20" s="2"/>
      <c r="D20" s="336" t="s">
        <v>32</v>
      </c>
      <c r="E20" s="336"/>
      <c r="F20" s="336"/>
      <c r="G20" s="336"/>
      <c r="H20" s="336"/>
      <c r="I20" s="336"/>
      <c r="J20" s="336"/>
      <c r="K20" s="2"/>
      <c r="L20" s="358"/>
      <c r="M20" s="359"/>
      <c r="N20" s="360"/>
      <c r="O20" s="358"/>
      <c r="P20" s="359"/>
      <c r="Q20" s="360"/>
      <c r="R20" s="358"/>
      <c r="S20" s="359"/>
      <c r="T20" s="360"/>
      <c r="U20" s="358"/>
      <c r="V20" s="359"/>
      <c r="W20" s="360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357"/>
      <c r="CJ20" s="357"/>
      <c r="CK20" s="357"/>
      <c r="CL20" s="357"/>
      <c r="CM20" s="357"/>
      <c r="CN20" s="357"/>
      <c r="CO20" s="357"/>
      <c r="CP20" s="357"/>
      <c r="CQ20" s="357"/>
      <c r="CR20" s="357"/>
      <c r="CS20" s="357"/>
      <c r="CT20" s="357"/>
      <c r="CU20" s="357"/>
      <c r="CV20" s="357"/>
      <c r="CW20" s="357"/>
      <c r="CX20" s="64"/>
      <c r="CY20" s="63"/>
      <c r="CZ20" s="63"/>
      <c r="DA20" s="63"/>
      <c r="DB20" s="63"/>
      <c r="DC20" s="63"/>
      <c r="DD20" s="63"/>
      <c r="DE20" s="2"/>
      <c r="DF20" s="20"/>
      <c r="DG20" s="2"/>
      <c r="DH20" s="2"/>
      <c r="DI20" s="2"/>
      <c r="DJ20" s="2"/>
      <c r="DK20" s="2"/>
      <c r="DL20" s="2"/>
      <c r="DM20" s="37"/>
      <c r="DN20" s="38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pans="1:226" ht="11.25" customHeight="1">
      <c r="A21" s="2"/>
      <c r="B21" s="2"/>
      <c r="C21" s="2"/>
      <c r="D21" s="336"/>
      <c r="E21" s="336"/>
      <c r="F21" s="336"/>
      <c r="G21" s="336"/>
      <c r="H21" s="336"/>
      <c r="I21" s="336"/>
      <c r="J21" s="336"/>
      <c r="K21" s="2"/>
      <c r="L21" s="361"/>
      <c r="M21" s="362"/>
      <c r="N21" s="363"/>
      <c r="O21" s="361"/>
      <c r="P21" s="362"/>
      <c r="Q21" s="363"/>
      <c r="R21" s="361"/>
      <c r="S21" s="362"/>
      <c r="T21" s="363"/>
      <c r="U21" s="361"/>
      <c r="V21" s="362"/>
      <c r="W21" s="36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0"/>
      <c r="DG21" s="2"/>
      <c r="DH21" s="2"/>
      <c r="DI21" s="2"/>
      <c r="DJ21" s="2"/>
      <c r="DK21" s="2"/>
      <c r="DL21" s="2"/>
      <c r="DM21" s="37"/>
      <c r="DN21" s="38"/>
      <c r="DO21" s="2"/>
      <c r="DP21" s="2"/>
      <c r="DQ21" s="330" t="s">
        <v>24</v>
      </c>
      <c r="DR21" s="331"/>
      <c r="DS21" s="331"/>
      <c r="DT21" s="331"/>
      <c r="DU21" s="331"/>
      <c r="DV21" s="331"/>
      <c r="DW21" s="331"/>
      <c r="DX21" s="333">
        <v>0.1</v>
      </c>
      <c r="DY21" s="334"/>
      <c r="DZ21" s="334"/>
      <c r="EA21" s="334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pans="1:2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336" t="s">
        <v>7</v>
      </c>
      <c r="CF22" s="336"/>
      <c r="CG22" s="336"/>
      <c r="CH22" s="336"/>
      <c r="CI22" s="336"/>
      <c r="CJ22" s="336"/>
      <c r="CK22" s="337"/>
      <c r="CL22" s="338">
        <v>1</v>
      </c>
      <c r="CM22" s="339"/>
      <c r="CN22" s="339"/>
      <c r="CO22" s="339"/>
      <c r="CP22" s="339"/>
      <c r="CQ22" s="339"/>
      <c r="CR22" s="339"/>
      <c r="CS22" s="339"/>
      <c r="CT22" s="339"/>
      <c r="CU22" s="339"/>
      <c r="CV22" s="339"/>
      <c r="CW22" s="340"/>
      <c r="CX22" s="60"/>
      <c r="CY22" s="14"/>
      <c r="CZ22" s="14"/>
      <c r="DA22" s="14"/>
      <c r="DB22" s="14"/>
      <c r="DC22" s="14"/>
      <c r="DD22" s="14"/>
      <c r="DE22" s="2"/>
      <c r="DF22" s="20"/>
      <c r="DG22" s="2"/>
      <c r="DH22" s="2"/>
      <c r="DI22" s="2"/>
      <c r="DJ22" s="2"/>
      <c r="DK22" s="2"/>
      <c r="DL22" s="2"/>
      <c r="DM22" s="37"/>
      <c r="DN22" s="38"/>
      <c r="DO22" s="2"/>
      <c r="DP22" s="2"/>
      <c r="DQ22" s="332"/>
      <c r="DR22" s="332"/>
      <c r="DS22" s="332"/>
      <c r="DT22" s="332"/>
      <c r="DU22" s="332"/>
      <c r="DV22" s="332"/>
      <c r="DW22" s="332"/>
      <c r="DX22" s="335"/>
      <c r="DY22" s="335"/>
      <c r="DZ22" s="335"/>
      <c r="EA22" s="335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pans="1:2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53"/>
      <c r="CF23" s="153"/>
      <c r="CG23" s="153"/>
      <c r="CH23" s="153"/>
      <c r="CI23" s="153"/>
      <c r="CJ23" s="153"/>
      <c r="CK23" s="154"/>
      <c r="CL23" s="341"/>
      <c r="CM23" s="342"/>
      <c r="CN23" s="342"/>
      <c r="CO23" s="342"/>
      <c r="CP23" s="342"/>
      <c r="CQ23" s="342"/>
      <c r="CR23" s="342"/>
      <c r="CS23" s="342"/>
      <c r="CT23" s="342"/>
      <c r="CU23" s="342"/>
      <c r="CV23" s="342"/>
      <c r="CW23" s="343"/>
      <c r="CX23" s="60"/>
      <c r="CY23" s="14"/>
      <c r="CZ23" s="14"/>
      <c r="DA23" s="14"/>
      <c r="DB23" s="14"/>
      <c r="DC23" s="14"/>
      <c r="DD23" s="14"/>
      <c r="DE23" s="2"/>
      <c r="DF23" s="20"/>
      <c r="DG23" s="2"/>
      <c r="DH23" s="2"/>
      <c r="DI23" s="2"/>
      <c r="DJ23" s="2"/>
      <c r="DK23" s="2"/>
      <c r="DL23" s="2"/>
      <c r="DM23" s="37"/>
      <c r="DN23" s="38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pans="1:226" ht="11.25" customHeight="1">
      <c r="A24" s="2"/>
      <c r="B24" s="2"/>
      <c r="C24" s="2"/>
      <c r="D24" s="317" t="s">
        <v>31</v>
      </c>
      <c r="E24" s="317"/>
      <c r="F24" s="317"/>
      <c r="G24" s="317"/>
      <c r="H24" s="317"/>
      <c r="I24" s="317"/>
      <c r="J24" s="317"/>
      <c r="K24" s="2"/>
      <c r="L24" s="344" t="s">
        <v>70</v>
      </c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316" t="s">
        <v>47</v>
      </c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65"/>
      <c r="CC24" s="347" t="s">
        <v>67</v>
      </c>
      <c r="CD24" s="348"/>
      <c r="CE24" s="348"/>
      <c r="CF24" s="348"/>
      <c r="CG24" s="348"/>
      <c r="CH24" s="348"/>
      <c r="CI24" s="351" t="s">
        <v>59</v>
      </c>
      <c r="CJ24" s="352"/>
      <c r="CK24" s="352"/>
      <c r="CL24" s="352"/>
      <c r="CM24" s="347" t="s">
        <v>68</v>
      </c>
      <c r="CN24" s="348"/>
      <c r="CO24" s="348"/>
      <c r="CP24" s="348"/>
      <c r="CQ24" s="348"/>
      <c r="CR24" s="348"/>
      <c r="CS24" s="348"/>
      <c r="CT24" s="150" t="s">
        <v>72</v>
      </c>
      <c r="CU24" s="299"/>
      <c r="CV24" s="299"/>
      <c r="CW24" s="299"/>
      <c r="CX24" s="2"/>
      <c r="CY24" s="26"/>
      <c r="CZ24" s="26"/>
      <c r="DA24" s="26"/>
      <c r="DB24" s="26"/>
      <c r="DC24" s="26"/>
      <c r="DD24" s="26"/>
      <c r="DE24" s="2"/>
      <c r="DF24" s="20"/>
      <c r="DG24" s="2"/>
      <c r="DH24" s="2"/>
      <c r="DI24" s="2"/>
      <c r="DJ24" s="2"/>
      <c r="DK24" s="2"/>
      <c r="DL24" s="2"/>
      <c r="DM24" s="37"/>
      <c r="DN24" s="38"/>
      <c r="DO24" s="2"/>
      <c r="DP24" s="2"/>
      <c r="DQ24" s="302" t="s">
        <v>40</v>
      </c>
      <c r="DR24" s="303"/>
      <c r="DS24" s="303"/>
      <c r="DT24" s="303"/>
      <c r="DU24" s="303"/>
      <c r="DV24" s="303"/>
      <c r="DW24" s="304"/>
      <c r="DX24" s="255" t="s">
        <v>41</v>
      </c>
      <c r="DY24" s="256"/>
      <c r="DZ24" s="256"/>
      <c r="EA24" s="256"/>
      <c r="EB24" s="257"/>
      <c r="EC24" s="257"/>
      <c r="ED24" s="257"/>
      <c r="EE24" s="258"/>
      <c r="EF24" s="263">
        <v>0.1</v>
      </c>
      <c r="EG24" s="264"/>
      <c r="EH24" s="264"/>
      <c r="EI24" s="265"/>
      <c r="EJ24" s="269">
        <f>COUNTIF(F42:F47,DX24)</f>
        <v>1</v>
      </c>
      <c r="EK24" s="270"/>
      <c r="EL24" s="270"/>
      <c r="EM24" s="270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</row>
    <row r="25" spans="1:226" ht="11.25" customHeight="1">
      <c r="A25" s="2"/>
      <c r="B25" s="2"/>
      <c r="C25" s="2"/>
      <c r="D25" s="317"/>
      <c r="E25" s="317"/>
      <c r="F25" s="317"/>
      <c r="G25" s="317"/>
      <c r="H25" s="317"/>
      <c r="I25" s="317"/>
      <c r="J25" s="317"/>
      <c r="K25" s="2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5"/>
      <c r="CC25" s="349"/>
      <c r="CD25" s="349"/>
      <c r="CE25" s="349"/>
      <c r="CF25" s="349"/>
      <c r="CG25" s="349"/>
      <c r="CH25" s="349"/>
      <c r="CI25" s="353"/>
      <c r="CJ25" s="353"/>
      <c r="CK25" s="353"/>
      <c r="CL25" s="353"/>
      <c r="CM25" s="349"/>
      <c r="CN25" s="349"/>
      <c r="CO25" s="349"/>
      <c r="CP25" s="349"/>
      <c r="CQ25" s="349"/>
      <c r="CR25" s="349"/>
      <c r="CS25" s="349"/>
      <c r="CT25" s="300"/>
      <c r="CU25" s="300"/>
      <c r="CV25" s="300"/>
      <c r="CW25" s="300"/>
      <c r="CX25" s="2"/>
      <c r="CY25" s="2"/>
      <c r="CZ25" s="2"/>
      <c r="DA25" s="2"/>
      <c r="DB25" s="2"/>
      <c r="DC25" s="2"/>
      <c r="DD25" s="2"/>
      <c r="DE25" s="2"/>
      <c r="DF25" s="20"/>
      <c r="DG25" s="2"/>
      <c r="DH25" s="2"/>
      <c r="DI25" s="2"/>
      <c r="DJ25" s="2"/>
      <c r="DK25" s="2"/>
      <c r="DL25" s="2"/>
      <c r="DM25" s="37"/>
      <c r="DN25" s="38"/>
      <c r="DO25" s="2"/>
      <c r="DP25" s="2"/>
      <c r="DQ25" s="305"/>
      <c r="DR25" s="306"/>
      <c r="DS25" s="306"/>
      <c r="DT25" s="306"/>
      <c r="DU25" s="306"/>
      <c r="DV25" s="306"/>
      <c r="DW25" s="307"/>
      <c r="DX25" s="259"/>
      <c r="DY25" s="260"/>
      <c r="DZ25" s="260"/>
      <c r="EA25" s="260"/>
      <c r="EB25" s="261"/>
      <c r="EC25" s="261"/>
      <c r="ED25" s="261"/>
      <c r="EE25" s="262"/>
      <c r="EF25" s="266"/>
      <c r="EG25" s="267"/>
      <c r="EH25" s="267"/>
      <c r="EI25" s="268"/>
      <c r="EJ25" s="271"/>
      <c r="EK25" s="271"/>
      <c r="EL25" s="271"/>
      <c r="EM25" s="271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</row>
    <row r="26" spans="1:2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"/>
      <c r="BO26" s="2"/>
      <c r="BP26" s="2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66"/>
      <c r="CC26" s="350"/>
      <c r="CD26" s="350"/>
      <c r="CE26" s="350"/>
      <c r="CF26" s="350"/>
      <c r="CG26" s="350"/>
      <c r="CH26" s="350"/>
      <c r="CI26" s="354"/>
      <c r="CJ26" s="354"/>
      <c r="CK26" s="354"/>
      <c r="CL26" s="354"/>
      <c r="CM26" s="350"/>
      <c r="CN26" s="350"/>
      <c r="CO26" s="350"/>
      <c r="CP26" s="350"/>
      <c r="CQ26" s="350"/>
      <c r="CR26" s="350"/>
      <c r="CS26" s="350"/>
      <c r="CT26" s="301"/>
      <c r="CU26" s="301"/>
      <c r="CV26" s="301"/>
      <c r="CW26" s="301"/>
      <c r="CX26" s="2"/>
      <c r="CY26" s="2"/>
      <c r="CZ26" s="2"/>
      <c r="DA26" s="2"/>
      <c r="DB26" s="2"/>
      <c r="DC26" s="2"/>
      <c r="DD26" s="2"/>
      <c r="DE26" s="2"/>
      <c r="DF26" s="20"/>
      <c r="DG26" s="2"/>
      <c r="DH26" s="2"/>
      <c r="DI26" s="2"/>
      <c r="DJ26" s="2"/>
      <c r="DK26" s="2"/>
      <c r="DL26" s="2"/>
      <c r="DM26" s="37"/>
      <c r="DN26" s="38"/>
      <c r="DO26" s="2"/>
      <c r="DP26" s="2"/>
      <c r="DQ26" s="308"/>
      <c r="DR26" s="309"/>
      <c r="DS26" s="309"/>
      <c r="DT26" s="309"/>
      <c r="DU26" s="309"/>
      <c r="DV26" s="309"/>
      <c r="DW26" s="310"/>
      <c r="DX26" s="255" t="s">
        <v>42</v>
      </c>
      <c r="DY26" s="256"/>
      <c r="DZ26" s="256"/>
      <c r="EA26" s="256"/>
      <c r="EB26" s="257"/>
      <c r="EC26" s="257"/>
      <c r="ED26" s="257"/>
      <c r="EE26" s="258"/>
      <c r="EF26" s="263">
        <v>0.08</v>
      </c>
      <c r="EG26" s="264"/>
      <c r="EH26" s="264"/>
      <c r="EI26" s="265"/>
      <c r="EJ26" s="269">
        <f>COUNTIF(F42:F47,DX26)</f>
        <v>1</v>
      </c>
      <c r="EK26" s="270"/>
      <c r="EL26" s="270"/>
      <c r="EM26" s="270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</row>
    <row r="27" spans="1:226" ht="11.25" customHeight="1">
      <c r="A27" s="2"/>
      <c r="B27" s="2"/>
      <c r="C27" s="2"/>
      <c r="D27" s="284" t="s">
        <v>5</v>
      </c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5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"/>
      <c r="BO27" s="2"/>
      <c r="BP27" s="2"/>
      <c r="BQ27" s="287" t="s">
        <v>25</v>
      </c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65"/>
      <c r="CC27" s="290" t="s">
        <v>73</v>
      </c>
      <c r="CD27" s="291"/>
      <c r="CE27" s="291"/>
      <c r="CF27" s="291"/>
      <c r="CG27" s="291"/>
      <c r="CH27" s="291"/>
      <c r="CI27" s="291"/>
      <c r="CJ27" s="292"/>
      <c r="CK27" s="292"/>
      <c r="CL27" s="16"/>
      <c r="CM27" s="137" t="s">
        <v>8</v>
      </c>
      <c r="CN27" s="131"/>
      <c r="CO27" s="290">
        <v>1234567</v>
      </c>
      <c r="CP27" s="290"/>
      <c r="CQ27" s="290"/>
      <c r="CR27" s="290"/>
      <c r="CS27" s="290"/>
      <c r="CT27" s="290"/>
      <c r="CU27" s="290"/>
      <c r="CV27" s="290"/>
      <c r="CW27" s="290"/>
      <c r="CX27" s="2"/>
      <c r="CY27" s="59"/>
      <c r="CZ27" s="59"/>
      <c r="DA27" s="24"/>
      <c r="DB27" s="24"/>
      <c r="DC27" s="24"/>
      <c r="DD27" s="24"/>
      <c r="DE27" s="2"/>
      <c r="DF27" s="20"/>
      <c r="DG27" s="2"/>
      <c r="DH27" s="2"/>
      <c r="DI27" s="2"/>
      <c r="DJ27" s="2"/>
      <c r="DK27" s="2"/>
      <c r="DL27" s="2"/>
      <c r="DM27" s="37"/>
      <c r="DN27" s="38"/>
      <c r="DO27" s="2"/>
      <c r="DP27" s="2"/>
      <c r="DQ27" s="308"/>
      <c r="DR27" s="309"/>
      <c r="DS27" s="309"/>
      <c r="DT27" s="309"/>
      <c r="DU27" s="309"/>
      <c r="DV27" s="309"/>
      <c r="DW27" s="310"/>
      <c r="DX27" s="259"/>
      <c r="DY27" s="260"/>
      <c r="DZ27" s="260"/>
      <c r="EA27" s="260"/>
      <c r="EB27" s="261"/>
      <c r="EC27" s="261"/>
      <c r="ED27" s="261"/>
      <c r="EE27" s="262"/>
      <c r="EF27" s="266"/>
      <c r="EG27" s="267"/>
      <c r="EH27" s="267"/>
      <c r="EI27" s="268"/>
      <c r="EJ27" s="271"/>
      <c r="EK27" s="271"/>
      <c r="EL27" s="271"/>
      <c r="EM27" s="271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</row>
    <row r="28" spans="1:226" ht="11.25" customHeight="1">
      <c r="A28" s="2"/>
      <c r="B28" s="2"/>
      <c r="C28" s="2"/>
      <c r="D28" s="284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5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"/>
      <c r="BO28" s="2"/>
      <c r="BP28" s="2"/>
      <c r="BQ28" s="288"/>
      <c r="BR28" s="288"/>
      <c r="BS28" s="288"/>
      <c r="BT28" s="288"/>
      <c r="BU28" s="288"/>
      <c r="BV28" s="288"/>
      <c r="BW28" s="288"/>
      <c r="BX28" s="288"/>
      <c r="BY28" s="288"/>
      <c r="BZ28" s="288"/>
      <c r="CA28" s="288"/>
      <c r="CB28" s="5"/>
      <c r="CC28" s="293"/>
      <c r="CD28" s="293"/>
      <c r="CE28" s="293"/>
      <c r="CF28" s="293"/>
      <c r="CG28" s="293"/>
      <c r="CH28" s="293"/>
      <c r="CI28" s="293"/>
      <c r="CJ28" s="294"/>
      <c r="CK28" s="294"/>
      <c r="CL28" s="2"/>
      <c r="CM28" s="204"/>
      <c r="CN28" s="204"/>
      <c r="CO28" s="297"/>
      <c r="CP28" s="297"/>
      <c r="CQ28" s="297"/>
      <c r="CR28" s="297"/>
      <c r="CS28" s="297"/>
      <c r="CT28" s="297"/>
      <c r="CU28" s="297"/>
      <c r="CV28" s="297"/>
      <c r="CW28" s="297"/>
      <c r="CX28" s="2"/>
      <c r="CY28" s="2"/>
      <c r="CZ28" s="2"/>
      <c r="DA28" s="2"/>
      <c r="DB28" s="2"/>
      <c r="DC28" s="2"/>
      <c r="DD28" s="2"/>
      <c r="DE28" s="2"/>
      <c r="DF28" s="20"/>
      <c r="DG28" s="2"/>
      <c r="DH28" s="2"/>
      <c r="DI28" s="2"/>
      <c r="DJ28" s="2"/>
      <c r="DK28" s="2"/>
      <c r="DL28" s="2"/>
      <c r="DM28" s="37"/>
      <c r="DN28" s="38"/>
      <c r="DO28" s="2"/>
      <c r="DP28" s="2"/>
      <c r="DQ28" s="308"/>
      <c r="DR28" s="309"/>
      <c r="DS28" s="309"/>
      <c r="DT28" s="309"/>
      <c r="DU28" s="309"/>
      <c r="DV28" s="309"/>
      <c r="DW28" s="310"/>
      <c r="DX28" s="255" t="s">
        <v>39</v>
      </c>
      <c r="DY28" s="256"/>
      <c r="DZ28" s="256"/>
      <c r="EA28" s="256"/>
      <c r="EB28" s="257"/>
      <c r="EC28" s="257"/>
      <c r="ED28" s="257"/>
      <c r="EE28" s="258"/>
      <c r="EF28" s="263"/>
      <c r="EG28" s="264"/>
      <c r="EH28" s="264"/>
      <c r="EI28" s="265"/>
      <c r="EJ28" s="269">
        <f>COUNTIF(F42:F47,DX28)</f>
        <v>1</v>
      </c>
      <c r="EK28" s="270"/>
      <c r="EL28" s="270"/>
      <c r="EM28" s="270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</row>
    <row r="29" spans="1:226" ht="11.25" customHeight="1" thickBot="1">
      <c r="A29" s="2"/>
      <c r="B29" s="2"/>
      <c r="C29" s="2"/>
      <c r="D29" s="285"/>
      <c r="E29" s="285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5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"/>
      <c r="BO29" s="2"/>
      <c r="BP29" s="2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66"/>
      <c r="CC29" s="295"/>
      <c r="CD29" s="295"/>
      <c r="CE29" s="295"/>
      <c r="CF29" s="295"/>
      <c r="CG29" s="295"/>
      <c r="CH29" s="295"/>
      <c r="CI29" s="295"/>
      <c r="CJ29" s="296"/>
      <c r="CK29" s="296"/>
      <c r="CL29" s="13"/>
      <c r="CM29" s="249"/>
      <c r="CN29" s="249"/>
      <c r="CO29" s="298"/>
      <c r="CP29" s="298"/>
      <c r="CQ29" s="298"/>
      <c r="CR29" s="298"/>
      <c r="CS29" s="298"/>
      <c r="CT29" s="298"/>
      <c r="CU29" s="298"/>
      <c r="CV29" s="298"/>
      <c r="CW29" s="298"/>
      <c r="CX29" s="2"/>
      <c r="CY29" s="2"/>
      <c r="CZ29" s="2"/>
      <c r="DA29" s="2"/>
      <c r="DB29" s="2"/>
      <c r="DC29" s="2"/>
      <c r="DD29" s="2"/>
      <c r="DE29" s="2"/>
      <c r="DF29" s="20"/>
      <c r="DG29" s="2"/>
      <c r="DH29" s="2"/>
      <c r="DI29" s="2"/>
      <c r="DJ29" s="2"/>
      <c r="DK29" s="2"/>
      <c r="DL29" s="2"/>
      <c r="DM29" s="37"/>
      <c r="DN29" s="38"/>
      <c r="DO29" s="2"/>
      <c r="DP29" s="2"/>
      <c r="DQ29" s="308"/>
      <c r="DR29" s="309"/>
      <c r="DS29" s="309"/>
      <c r="DT29" s="309"/>
      <c r="DU29" s="309"/>
      <c r="DV29" s="309"/>
      <c r="DW29" s="310"/>
      <c r="DX29" s="259"/>
      <c r="DY29" s="260"/>
      <c r="DZ29" s="260"/>
      <c r="EA29" s="260"/>
      <c r="EB29" s="261"/>
      <c r="EC29" s="261"/>
      <c r="ED29" s="261"/>
      <c r="EE29" s="262"/>
      <c r="EF29" s="266"/>
      <c r="EG29" s="267"/>
      <c r="EH29" s="267"/>
      <c r="EI29" s="268"/>
      <c r="EJ29" s="271"/>
      <c r="EK29" s="271"/>
      <c r="EL29" s="271"/>
      <c r="EM29" s="271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</row>
    <row r="30" spans="1:226" ht="11.25" customHeight="1">
      <c r="A30" s="2"/>
      <c r="B30" s="2"/>
      <c r="C30" s="2"/>
      <c r="D30" s="2"/>
      <c r="E30" s="41"/>
      <c r="F30" s="6"/>
      <c r="G30" s="7"/>
      <c r="H30" s="7"/>
      <c r="I30" s="7"/>
      <c r="J30" s="7"/>
      <c r="K30" s="7"/>
      <c r="L30" s="7"/>
      <c r="M30" s="8"/>
      <c r="N30" s="320"/>
      <c r="O30" s="321"/>
      <c r="P30" s="321"/>
      <c r="Q30" s="321"/>
      <c r="R30" s="321"/>
      <c r="S30" s="322"/>
      <c r="T30" s="323"/>
      <c r="U30" s="314"/>
      <c r="V30" s="324"/>
      <c r="W30" s="279"/>
      <c r="X30" s="279"/>
      <c r="Y30" s="283"/>
      <c r="Z30" s="279" t="s">
        <v>3</v>
      </c>
      <c r="AA30" s="280"/>
      <c r="AB30" s="280"/>
      <c r="AC30" s="325"/>
      <c r="AD30" s="282"/>
      <c r="AE30" s="283"/>
      <c r="AF30" s="279"/>
      <c r="AG30" s="279"/>
      <c r="AH30" s="283"/>
      <c r="AI30" s="279" t="s">
        <v>4</v>
      </c>
      <c r="AJ30" s="280"/>
      <c r="AK30" s="281"/>
      <c r="AL30" s="282"/>
      <c r="AM30" s="282"/>
      <c r="AN30" s="283"/>
      <c r="AO30" s="279"/>
      <c r="AP30" s="279"/>
      <c r="AQ30" s="283"/>
      <c r="AR30" s="279" t="s">
        <v>2</v>
      </c>
      <c r="AS30" s="279"/>
      <c r="AT30" s="283"/>
      <c r="AU30" s="314"/>
      <c r="AV30" s="315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316" t="s">
        <v>48</v>
      </c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65"/>
      <c r="CC30" s="272" t="s">
        <v>56</v>
      </c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"/>
      <c r="CY30" s="2"/>
      <c r="CZ30" s="44"/>
      <c r="DA30" s="44"/>
      <c r="DB30" s="44"/>
      <c r="DC30" s="44"/>
      <c r="DD30" s="44"/>
      <c r="DE30" s="2"/>
      <c r="DF30" s="20"/>
      <c r="DG30" s="2"/>
      <c r="DH30" s="2"/>
      <c r="DI30" s="2"/>
      <c r="DJ30" s="2"/>
      <c r="DK30" s="2"/>
      <c r="DL30" s="2"/>
      <c r="DM30" s="37"/>
      <c r="DN30" s="38"/>
      <c r="DO30" s="2"/>
      <c r="DP30" s="2"/>
      <c r="DQ30" s="308"/>
      <c r="DR30" s="309"/>
      <c r="DS30" s="309"/>
      <c r="DT30" s="309"/>
      <c r="DU30" s="309"/>
      <c r="DV30" s="309"/>
      <c r="DW30" s="310"/>
      <c r="DX30" s="255"/>
      <c r="DY30" s="256"/>
      <c r="DZ30" s="256"/>
      <c r="EA30" s="256"/>
      <c r="EB30" s="257"/>
      <c r="EC30" s="257"/>
      <c r="ED30" s="257"/>
      <c r="EE30" s="258"/>
      <c r="EF30" s="263"/>
      <c r="EG30" s="264"/>
      <c r="EH30" s="264"/>
      <c r="EI30" s="265"/>
      <c r="EJ30" s="269"/>
      <c r="EK30" s="270"/>
      <c r="EL30" s="270"/>
      <c r="EM30" s="270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</row>
    <row r="31" spans="1:226" ht="11.25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10"/>
      <c r="N31" s="139" t="s">
        <v>20</v>
      </c>
      <c r="O31" s="204"/>
      <c r="P31" s="204"/>
      <c r="Q31" s="204"/>
      <c r="R31" s="204"/>
      <c r="S31" s="205"/>
      <c r="T31" s="209" t="str">
        <f>EB15</f>
        <v/>
      </c>
      <c r="U31" s="210"/>
      <c r="V31" s="211"/>
      <c r="W31" s="215" t="str">
        <f>EC15</f>
        <v>1</v>
      </c>
      <c r="X31" s="215"/>
      <c r="Y31" s="215"/>
      <c r="Z31" s="215" t="str">
        <f>ED15</f>
        <v>1</v>
      </c>
      <c r="AA31" s="217"/>
      <c r="AB31" s="217"/>
      <c r="AC31" s="219" t="str">
        <f>EE15</f>
        <v>1</v>
      </c>
      <c r="AD31" s="220"/>
      <c r="AE31" s="215"/>
      <c r="AF31" s="215" t="str">
        <f>EF15</f>
        <v>0</v>
      </c>
      <c r="AG31" s="215"/>
      <c r="AH31" s="215"/>
      <c r="AI31" s="215" t="str">
        <f>EG15</f>
        <v>0</v>
      </c>
      <c r="AJ31" s="217"/>
      <c r="AK31" s="223"/>
      <c r="AL31" s="220" t="str">
        <f>EH15</f>
        <v>0</v>
      </c>
      <c r="AM31" s="220"/>
      <c r="AN31" s="215"/>
      <c r="AO31" s="215" t="str">
        <f>EI15</f>
        <v>0</v>
      </c>
      <c r="AP31" s="215"/>
      <c r="AQ31" s="215"/>
      <c r="AR31" s="215" t="str">
        <f>IF(EB14=0,"",EJ15)</f>
        <v>0</v>
      </c>
      <c r="AS31" s="215"/>
      <c r="AT31" s="215"/>
      <c r="AU31" s="230" t="s">
        <v>9</v>
      </c>
      <c r="AV31" s="231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317"/>
      <c r="BR31" s="317"/>
      <c r="BS31" s="317"/>
      <c r="BT31" s="317"/>
      <c r="BU31" s="317"/>
      <c r="BV31" s="317"/>
      <c r="BW31" s="317"/>
      <c r="BX31" s="317"/>
      <c r="BY31" s="317"/>
      <c r="BZ31" s="317"/>
      <c r="CA31" s="317"/>
      <c r="CB31" s="5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"/>
      <c r="CY31" s="2"/>
      <c r="CZ31" s="44"/>
      <c r="DA31" s="44"/>
      <c r="DB31" s="44"/>
      <c r="DC31" s="44"/>
      <c r="DD31" s="44"/>
      <c r="DE31" s="2"/>
      <c r="DF31" s="20"/>
      <c r="DG31" s="2"/>
      <c r="DH31" s="2"/>
      <c r="DI31" s="2"/>
      <c r="DJ31" s="2"/>
      <c r="DK31" s="2"/>
      <c r="DL31" s="2"/>
      <c r="DM31" s="37"/>
      <c r="DN31" s="38"/>
      <c r="DO31" s="2"/>
      <c r="DP31" s="2"/>
      <c r="DQ31" s="308"/>
      <c r="DR31" s="309"/>
      <c r="DS31" s="309"/>
      <c r="DT31" s="309"/>
      <c r="DU31" s="309"/>
      <c r="DV31" s="309"/>
      <c r="DW31" s="310"/>
      <c r="DX31" s="259"/>
      <c r="DY31" s="260"/>
      <c r="DZ31" s="260"/>
      <c r="EA31" s="260"/>
      <c r="EB31" s="261"/>
      <c r="EC31" s="261"/>
      <c r="ED31" s="261"/>
      <c r="EE31" s="262"/>
      <c r="EF31" s="266"/>
      <c r="EG31" s="267"/>
      <c r="EH31" s="267"/>
      <c r="EI31" s="268"/>
      <c r="EJ31" s="271"/>
      <c r="EK31" s="271"/>
      <c r="EL31" s="271"/>
      <c r="EM31" s="271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</row>
    <row r="32" spans="1:226" ht="11.25" customHeight="1">
      <c r="A32" s="2"/>
      <c r="B32" s="2"/>
      <c r="C32" s="2"/>
      <c r="D32" s="2"/>
      <c r="E32" s="2"/>
      <c r="F32" s="11"/>
      <c r="G32" s="326">
        <v>10</v>
      </c>
      <c r="H32" s="327"/>
      <c r="I32" s="327"/>
      <c r="J32" s="328" t="s">
        <v>6</v>
      </c>
      <c r="K32" s="329"/>
      <c r="L32" s="329"/>
      <c r="M32" s="12"/>
      <c r="N32" s="248"/>
      <c r="O32" s="249"/>
      <c r="P32" s="249"/>
      <c r="Q32" s="249"/>
      <c r="R32" s="249"/>
      <c r="S32" s="250"/>
      <c r="T32" s="275"/>
      <c r="U32" s="237"/>
      <c r="V32" s="276"/>
      <c r="W32" s="277"/>
      <c r="X32" s="277"/>
      <c r="Y32" s="277"/>
      <c r="Z32" s="277"/>
      <c r="AA32" s="236"/>
      <c r="AB32" s="236"/>
      <c r="AC32" s="278"/>
      <c r="AD32" s="238"/>
      <c r="AE32" s="277"/>
      <c r="AF32" s="277"/>
      <c r="AG32" s="277"/>
      <c r="AH32" s="277"/>
      <c r="AI32" s="277"/>
      <c r="AJ32" s="236"/>
      <c r="AK32" s="319"/>
      <c r="AL32" s="238"/>
      <c r="AM32" s="238"/>
      <c r="AN32" s="277"/>
      <c r="AO32" s="277"/>
      <c r="AP32" s="277"/>
      <c r="AQ32" s="277"/>
      <c r="AR32" s="277"/>
      <c r="AS32" s="277"/>
      <c r="AT32" s="277"/>
      <c r="AU32" s="239"/>
      <c r="AV32" s="240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318"/>
      <c r="BR32" s="318"/>
      <c r="BS32" s="318"/>
      <c r="BT32" s="318"/>
      <c r="BU32" s="318"/>
      <c r="BV32" s="318"/>
      <c r="BW32" s="318"/>
      <c r="BX32" s="318"/>
      <c r="BY32" s="318"/>
      <c r="BZ32" s="318"/>
      <c r="CA32" s="318"/>
      <c r="CB32" s="66"/>
      <c r="CC32" s="274"/>
      <c r="CD32" s="274"/>
      <c r="CE32" s="274"/>
      <c r="CF32" s="274"/>
      <c r="CG32" s="274"/>
      <c r="CH32" s="274"/>
      <c r="CI32" s="274"/>
      <c r="CJ32" s="274"/>
      <c r="CK32" s="274"/>
      <c r="CL32" s="274"/>
      <c r="CM32" s="274"/>
      <c r="CN32" s="274"/>
      <c r="CO32" s="274"/>
      <c r="CP32" s="274"/>
      <c r="CQ32" s="274"/>
      <c r="CR32" s="274"/>
      <c r="CS32" s="274"/>
      <c r="CT32" s="274"/>
      <c r="CU32" s="274"/>
      <c r="CV32" s="274"/>
      <c r="CW32" s="274"/>
      <c r="CX32" s="2"/>
      <c r="CY32" s="2"/>
      <c r="CZ32" s="44"/>
      <c r="DA32" s="44"/>
      <c r="DB32" s="44"/>
      <c r="DC32" s="44"/>
      <c r="DD32" s="44"/>
      <c r="DE32" s="2"/>
      <c r="DF32" s="20"/>
      <c r="DG32" s="2"/>
      <c r="DH32" s="2"/>
      <c r="DI32" s="2"/>
      <c r="DJ32" s="2"/>
      <c r="DK32" s="2"/>
      <c r="DL32" s="2"/>
      <c r="DM32" s="37"/>
      <c r="DN32" s="38"/>
      <c r="DO32" s="2"/>
      <c r="DP32" s="2"/>
      <c r="DQ32" s="308"/>
      <c r="DR32" s="309"/>
      <c r="DS32" s="309"/>
      <c r="DT32" s="309"/>
      <c r="DU32" s="309"/>
      <c r="DV32" s="309"/>
      <c r="DW32" s="310"/>
      <c r="DX32" s="255" t="s">
        <v>17</v>
      </c>
      <c r="DY32" s="256"/>
      <c r="DZ32" s="256"/>
      <c r="EA32" s="256"/>
      <c r="EB32" s="257"/>
      <c r="EC32" s="257"/>
      <c r="ED32" s="257"/>
      <c r="EE32" s="258"/>
      <c r="EF32" s="263"/>
      <c r="EG32" s="264"/>
      <c r="EH32" s="264"/>
      <c r="EI32" s="265"/>
      <c r="EJ32" s="269">
        <f>SUM(EJ24:EM31)</f>
        <v>3</v>
      </c>
      <c r="EK32" s="270"/>
      <c r="EL32" s="270"/>
      <c r="EM32" s="270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</row>
    <row r="33" spans="1:226" ht="11.25" customHeight="1">
      <c r="A33" s="2"/>
      <c r="B33" s="2"/>
      <c r="C33" s="2"/>
      <c r="D33" s="2"/>
      <c r="E33" s="2"/>
      <c r="F33" s="11"/>
      <c r="G33" s="327"/>
      <c r="H33" s="327"/>
      <c r="I33" s="327"/>
      <c r="J33" s="329"/>
      <c r="K33" s="329"/>
      <c r="L33" s="329"/>
      <c r="M33" s="12"/>
      <c r="N33" s="136"/>
      <c r="O33" s="131"/>
      <c r="P33" s="131"/>
      <c r="Q33" s="131"/>
      <c r="R33" s="131"/>
      <c r="S33" s="244"/>
      <c r="T33" s="245"/>
      <c r="U33" s="228"/>
      <c r="V33" s="246"/>
      <c r="W33" s="227"/>
      <c r="X33" s="227"/>
      <c r="Y33" s="226"/>
      <c r="Z33" s="227"/>
      <c r="AA33" s="234"/>
      <c r="AB33" s="234"/>
      <c r="AC33" s="247"/>
      <c r="AD33" s="225"/>
      <c r="AE33" s="226"/>
      <c r="AF33" s="227"/>
      <c r="AG33" s="227"/>
      <c r="AH33" s="226"/>
      <c r="AI33" s="227"/>
      <c r="AJ33" s="234"/>
      <c r="AK33" s="235"/>
      <c r="AL33" s="225"/>
      <c r="AM33" s="225"/>
      <c r="AN33" s="226"/>
      <c r="AO33" s="227"/>
      <c r="AP33" s="227"/>
      <c r="AQ33" s="226"/>
      <c r="AR33" s="227"/>
      <c r="AS33" s="227"/>
      <c r="AT33" s="226"/>
      <c r="AU33" s="228"/>
      <c r="AV33" s="229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0"/>
      <c r="DG33" s="2"/>
      <c r="DH33" s="2"/>
      <c r="DI33" s="2"/>
      <c r="DJ33" s="2"/>
      <c r="DK33" s="2"/>
      <c r="DL33" s="2"/>
      <c r="DM33" s="37"/>
      <c r="DN33" s="38"/>
      <c r="DO33" s="2"/>
      <c r="DP33" s="2"/>
      <c r="DQ33" s="311"/>
      <c r="DR33" s="312"/>
      <c r="DS33" s="312"/>
      <c r="DT33" s="312"/>
      <c r="DU33" s="312"/>
      <c r="DV33" s="312"/>
      <c r="DW33" s="313"/>
      <c r="DX33" s="259"/>
      <c r="DY33" s="260"/>
      <c r="DZ33" s="260"/>
      <c r="EA33" s="260"/>
      <c r="EB33" s="261"/>
      <c r="EC33" s="261"/>
      <c r="ED33" s="261"/>
      <c r="EE33" s="262"/>
      <c r="EF33" s="266"/>
      <c r="EG33" s="267"/>
      <c r="EH33" s="267"/>
      <c r="EI33" s="268"/>
      <c r="EJ33" s="271"/>
      <c r="EK33" s="271"/>
      <c r="EL33" s="271"/>
      <c r="EM33" s="271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</row>
    <row r="34" spans="1:226" ht="11.25" customHeight="1">
      <c r="A34" s="2"/>
      <c r="B34" s="2"/>
      <c r="C34" s="2"/>
      <c r="D34" s="2"/>
      <c r="E34" s="2"/>
      <c r="F34" s="11"/>
      <c r="G34" s="14"/>
      <c r="H34" s="14"/>
      <c r="I34" s="14"/>
      <c r="J34" s="14"/>
      <c r="K34" s="14"/>
      <c r="L34" s="14"/>
      <c r="M34" s="15"/>
      <c r="N34" s="139" t="s">
        <v>1</v>
      </c>
      <c r="O34" s="204"/>
      <c r="P34" s="204"/>
      <c r="Q34" s="204"/>
      <c r="R34" s="204"/>
      <c r="S34" s="205"/>
      <c r="T34" s="251" t="str">
        <f>EB17</f>
        <v/>
      </c>
      <c r="U34" s="210"/>
      <c r="V34" s="220"/>
      <c r="W34" s="217" t="str">
        <f>EC17</f>
        <v/>
      </c>
      <c r="X34" s="210"/>
      <c r="Y34" s="220"/>
      <c r="Z34" s="217" t="str">
        <f>ED17</f>
        <v>1</v>
      </c>
      <c r="AA34" s="210"/>
      <c r="AB34" s="210"/>
      <c r="AC34" s="251" t="str">
        <f>EE17</f>
        <v>0</v>
      </c>
      <c r="AD34" s="210"/>
      <c r="AE34" s="220"/>
      <c r="AF34" s="217" t="str">
        <f>EF17</f>
        <v>8</v>
      </c>
      <c r="AG34" s="210"/>
      <c r="AH34" s="220"/>
      <c r="AI34" s="217" t="str">
        <f>EG17</f>
        <v>0</v>
      </c>
      <c r="AJ34" s="210"/>
      <c r="AK34" s="253"/>
      <c r="AL34" s="210" t="str">
        <f>EH17</f>
        <v>0</v>
      </c>
      <c r="AM34" s="210"/>
      <c r="AN34" s="220"/>
      <c r="AO34" s="217" t="str">
        <f>EI17</f>
        <v>0</v>
      </c>
      <c r="AP34" s="210"/>
      <c r="AQ34" s="220"/>
      <c r="AR34" s="217" t="str">
        <f>IF(EB16=0,"",EJ17)</f>
        <v>0</v>
      </c>
      <c r="AS34" s="210"/>
      <c r="AT34" s="220"/>
      <c r="AU34" s="230" t="s">
        <v>9</v>
      </c>
      <c r="AV34" s="231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0"/>
      <c r="DG34" s="2"/>
      <c r="DH34" s="2"/>
      <c r="DI34" s="2"/>
      <c r="DJ34" s="2"/>
      <c r="DK34" s="2"/>
      <c r="DL34" s="2"/>
      <c r="DM34" s="37"/>
      <c r="DN34" s="38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pans="1:226" ht="11.25" customHeight="1">
      <c r="A35" s="2"/>
      <c r="B35" s="2"/>
      <c r="C35" s="2"/>
      <c r="D35" s="2"/>
      <c r="E35" s="2"/>
      <c r="F35" s="241" t="s">
        <v>13</v>
      </c>
      <c r="G35" s="242"/>
      <c r="H35" s="242"/>
      <c r="I35" s="242"/>
      <c r="J35" s="242"/>
      <c r="K35" s="242"/>
      <c r="L35" s="242"/>
      <c r="M35" s="243"/>
      <c r="N35" s="248"/>
      <c r="O35" s="249"/>
      <c r="P35" s="249"/>
      <c r="Q35" s="249"/>
      <c r="R35" s="249"/>
      <c r="S35" s="250"/>
      <c r="T35" s="252"/>
      <c r="U35" s="237"/>
      <c r="V35" s="238"/>
      <c r="W35" s="236"/>
      <c r="X35" s="237"/>
      <c r="Y35" s="238"/>
      <c r="Z35" s="236"/>
      <c r="AA35" s="237"/>
      <c r="AB35" s="237"/>
      <c r="AC35" s="252"/>
      <c r="AD35" s="237"/>
      <c r="AE35" s="238"/>
      <c r="AF35" s="236"/>
      <c r="AG35" s="237"/>
      <c r="AH35" s="238"/>
      <c r="AI35" s="236"/>
      <c r="AJ35" s="237"/>
      <c r="AK35" s="254"/>
      <c r="AL35" s="237"/>
      <c r="AM35" s="237"/>
      <c r="AN35" s="238"/>
      <c r="AO35" s="236"/>
      <c r="AP35" s="237"/>
      <c r="AQ35" s="238"/>
      <c r="AR35" s="236"/>
      <c r="AS35" s="237"/>
      <c r="AT35" s="238"/>
      <c r="AU35" s="239"/>
      <c r="AV35" s="240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6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0"/>
      <c r="CE35" s="70"/>
      <c r="CF35" s="71"/>
      <c r="CG35" s="70"/>
      <c r="CH35" s="70"/>
      <c r="CI35" s="71"/>
      <c r="CJ35" s="70"/>
      <c r="CK35" s="70"/>
      <c r="CL35" s="70"/>
      <c r="CM35" s="70"/>
      <c r="CN35" s="70"/>
      <c r="CO35" s="71"/>
      <c r="CP35" s="70"/>
      <c r="CQ35" s="70"/>
      <c r="CR35" s="71"/>
      <c r="CS35" s="70"/>
      <c r="CT35" s="70"/>
      <c r="CU35" s="71"/>
      <c r="CV35" s="70"/>
      <c r="CW35" s="70"/>
      <c r="CX35" s="71"/>
      <c r="CY35" s="70"/>
      <c r="CZ35" s="70"/>
      <c r="DA35" s="71"/>
      <c r="DB35" s="70"/>
      <c r="DC35" s="70"/>
      <c r="DD35" s="71"/>
      <c r="DE35" s="2"/>
      <c r="DF35" s="20"/>
      <c r="DG35" s="2"/>
      <c r="DH35" s="2"/>
      <c r="DI35" s="2"/>
      <c r="DJ35" s="2"/>
      <c r="DK35" s="2"/>
      <c r="DL35" s="2"/>
      <c r="DM35" s="37"/>
      <c r="DN35" s="38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spans="1:226" ht="11.25" customHeight="1">
      <c r="A36" s="2"/>
      <c r="B36" s="2"/>
      <c r="C36" s="2"/>
      <c r="D36" s="2"/>
      <c r="E36" s="2"/>
      <c r="F36" s="241"/>
      <c r="G36" s="242"/>
      <c r="H36" s="242"/>
      <c r="I36" s="242"/>
      <c r="J36" s="242"/>
      <c r="K36" s="242"/>
      <c r="L36" s="242"/>
      <c r="M36" s="243"/>
      <c r="N36" s="136"/>
      <c r="O36" s="131"/>
      <c r="P36" s="131"/>
      <c r="Q36" s="131"/>
      <c r="R36" s="131"/>
      <c r="S36" s="244"/>
      <c r="T36" s="245"/>
      <c r="U36" s="228"/>
      <c r="V36" s="246"/>
      <c r="W36" s="227"/>
      <c r="X36" s="227"/>
      <c r="Y36" s="226"/>
      <c r="Z36" s="227"/>
      <c r="AA36" s="234"/>
      <c r="AB36" s="234"/>
      <c r="AC36" s="247"/>
      <c r="AD36" s="225"/>
      <c r="AE36" s="226"/>
      <c r="AF36" s="227"/>
      <c r="AG36" s="227"/>
      <c r="AH36" s="226"/>
      <c r="AI36" s="227"/>
      <c r="AJ36" s="234"/>
      <c r="AK36" s="235"/>
      <c r="AL36" s="225"/>
      <c r="AM36" s="225"/>
      <c r="AN36" s="226"/>
      <c r="AO36" s="227"/>
      <c r="AP36" s="227"/>
      <c r="AQ36" s="226"/>
      <c r="AR36" s="227"/>
      <c r="AS36" s="227"/>
      <c r="AT36" s="226"/>
      <c r="AU36" s="228"/>
      <c r="AV36" s="229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94"/>
      <c r="BL36" s="94"/>
      <c r="BM36" s="94"/>
      <c r="BN36" s="94"/>
      <c r="BO36" s="94"/>
      <c r="BP36" s="94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34"/>
      <c r="DC36" s="4"/>
      <c r="DD36" s="4"/>
      <c r="DE36" s="2"/>
      <c r="DF36" s="20"/>
      <c r="DG36" s="2"/>
      <c r="DH36" s="2"/>
      <c r="DI36" s="2"/>
      <c r="DJ36" s="2"/>
      <c r="DK36" s="2"/>
      <c r="DL36" s="2"/>
      <c r="DM36" s="37"/>
      <c r="DN36" s="38"/>
      <c r="DO36" s="2"/>
      <c r="DP36" s="2"/>
      <c r="DQ36" s="190" t="s">
        <v>35</v>
      </c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200"/>
      <c r="EE36" s="190" t="s">
        <v>36</v>
      </c>
      <c r="EF36" s="196"/>
      <c r="EG36" s="196"/>
      <c r="EH36" s="199"/>
      <c r="EI36" s="199"/>
      <c r="EJ36" s="199"/>
      <c r="EK36" s="199"/>
      <c r="EL36" s="199"/>
      <c r="EM36" s="200"/>
      <c r="EN36" s="190" t="s">
        <v>16</v>
      </c>
      <c r="EO36" s="196"/>
      <c r="EP36" s="196"/>
      <c r="EQ36" s="199"/>
      <c r="ER36" s="199"/>
      <c r="ES36" s="199"/>
      <c r="ET36" s="199"/>
      <c r="EU36" s="199"/>
      <c r="EV36" s="200"/>
      <c r="EW36" s="190" t="s">
        <v>37</v>
      </c>
      <c r="EX36" s="199"/>
      <c r="EY36" s="199"/>
      <c r="EZ36" s="199"/>
      <c r="FA36" s="199"/>
      <c r="FB36" s="199"/>
      <c r="FC36" s="199"/>
      <c r="FD36" s="199"/>
      <c r="FE36" s="199"/>
      <c r="FF36" s="199"/>
      <c r="FG36" s="200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</row>
    <row r="37" spans="1:226" ht="11.25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10"/>
      <c r="N37" s="139" t="s">
        <v>21</v>
      </c>
      <c r="O37" s="204"/>
      <c r="P37" s="204"/>
      <c r="Q37" s="204"/>
      <c r="R37" s="204"/>
      <c r="S37" s="205"/>
      <c r="T37" s="209" t="str">
        <f>EB19</f>
        <v/>
      </c>
      <c r="U37" s="210"/>
      <c r="V37" s="211"/>
      <c r="W37" s="215" t="str">
        <f>EC19</f>
        <v>1</v>
      </c>
      <c r="X37" s="215"/>
      <c r="Y37" s="215"/>
      <c r="Z37" s="215" t="str">
        <f>ED19</f>
        <v>2</v>
      </c>
      <c r="AA37" s="217"/>
      <c r="AB37" s="217"/>
      <c r="AC37" s="219" t="str">
        <f>EE19</f>
        <v>1</v>
      </c>
      <c r="AD37" s="220"/>
      <c r="AE37" s="215"/>
      <c r="AF37" s="215" t="str">
        <f>EF19</f>
        <v>8</v>
      </c>
      <c r="AG37" s="215"/>
      <c r="AH37" s="215"/>
      <c r="AI37" s="215" t="str">
        <f>EG19</f>
        <v>0</v>
      </c>
      <c r="AJ37" s="217"/>
      <c r="AK37" s="223"/>
      <c r="AL37" s="220" t="str">
        <f>EH19</f>
        <v>0</v>
      </c>
      <c r="AM37" s="220"/>
      <c r="AN37" s="215"/>
      <c r="AO37" s="215" t="str">
        <f>EI19</f>
        <v>0</v>
      </c>
      <c r="AP37" s="215"/>
      <c r="AQ37" s="215"/>
      <c r="AR37" s="215" t="str">
        <f>IF(EB18=0,"",EJ19)</f>
        <v>0</v>
      </c>
      <c r="AS37" s="215"/>
      <c r="AT37" s="215"/>
      <c r="AU37" s="230" t="s">
        <v>9</v>
      </c>
      <c r="AV37" s="231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92"/>
      <c r="BL37" s="93"/>
      <c r="BM37" s="90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34"/>
      <c r="DC37" s="4"/>
      <c r="DD37" s="4"/>
      <c r="DE37" s="2"/>
      <c r="DF37" s="20"/>
      <c r="DG37" s="2"/>
      <c r="DH37" s="2"/>
      <c r="DI37" s="2"/>
      <c r="DJ37" s="2"/>
      <c r="DK37" s="2"/>
      <c r="DL37" s="2"/>
      <c r="DM37" s="37"/>
      <c r="DN37" s="38"/>
      <c r="DO37" s="2"/>
      <c r="DP37" s="2"/>
      <c r="DQ37" s="203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2"/>
      <c r="EE37" s="197"/>
      <c r="EF37" s="198"/>
      <c r="EG37" s="198"/>
      <c r="EH37" s="201"/>
      <c r="EI37" s="201"/>
      <c r="EJ37" s="201"/>
      <c r="EK37" s="201"/>
      <c r="EL37" s="201"/>
      <c r="EM37" s="202"/>
      <c r="EN37" s="197"/>
      <c r="EO37" s="198"/>
      <c r="EP37" s="198"/>
      <c r="EQ37" s="201"/>
      <c r="ER37" s="201"/>
      <c r="ES37" s="201"/>
      <c r="ET37" s="201"/>
      <c r="EU37" s="201"/>
      <c r="EV37" s="202"/>
      <c r="EW37" s="203"/>
      <c r="EX37" s="201"/>
      <c r="EY37" s="201"/>
      <c r="EZ37" s="201"/>
      <c r="FA37" s="201"/>
      <c r="FB37" s="201"/>
      <c r="FC37" s="201"/>
      <c r="FD37" s="201"/>
      <c r="FE37" s="201"/>
      <c r="FF37" s="201"/>
      <c r="FG37" s="20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</row>
    <row r="38" spans="1:226" ht="11.25" customHeight="1" thickBot="1">
      <c r="A38" s="2"/>
      <c r="B38" s="2"/>
      <c r="C38" s="2"/>
      <c r="D38" s="2"/>
      <c r="E38" s="2"/>
      <c r="F38" s="17"/>
      <c r="G38" s="18"/>
      <c r="H38" s="18"/>
      <c r="I38" s="18"/>
      <c r="J38" s="18"/>
      <c r="K38" s="18"/>
      <c r="L38" s="18"/>
      <c r="M38" s="19"/>
      <c r="N38" s="206"/>
      <c r="O38" s="207"/>
      <c r="P38" s="207"/>
      <c r="Q38" s="207"/>
      <c r="R38" s="207"/>
      <c r="S38" s="208"/>
      <c r="T38" s="212"/>
      <c r="U38" s="213"/>
      <c r="V38" s="214"/>
      <c r="W38" s="216"/>
      <c r="X38" s="216"/>
      <c r="Y38" s="216"/>
      <c r="Z38" s="216"/>
      <c r="AA38" s="218"/>
      <c r="AB38" s="218"/>
      <c r="AC38" s="221"/>
      <c r="AD38" s="222"/>
      <c r="AE38" s="216"/>
      <c r="AF38" s="216"/>
      <c r="AG38" s="216"/>
      <c r="AH38" s="216"/>
      <c r="AI38" s="216"/>
      <c r="AJ38" s="218"/>
      <c r="AK38" s="224"/>
      <c r="AL38" s="222"/>
      <c r="AM38" s="222"/>
      <c r="AN38" s="216"/>
      <c r="AO38" s="216"/>
      <c r="AP38" s="216"/>
      <c r="AQ38" s="216"/>
      <c r="AR38" s="216"/>
      <c r="AS38" s="216"/>
      <c r="AT38" s="216"/>
      <c r="AU38" s="232"/>
      <c r="AV38" s="233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93"/>
      <c r="BL38" s="93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36"/>
      <c r="DC38" s="14"/>
      <c r="DD38" s="2"/>
      <c r="DE38" s="2"/>
      <c r="DF38" s="20"/>
      <c r="DG38" s="2"/>
      <c r="DH38" s="2"/>
      <c r="DI38" s="2"/>
      <c r="DJ38" s="2"/>
      <c r="DK38" s="2"/>
      <c r="DL38" s="2"/>
      <c r="DM38" s="37"/>
      <c r="DN38" s="38"/>
      <c r="DO38" s="2"/>
      <c r="DP38" s="2"/>
      <c r="DQ38" s="184" t="s">
        <v>57</v>
      </c>
      <c r="DR38" s="185"/>
      <c r="DS38" s="185"/>
      <c r="DT38" s="185"/>
      <c r="DU38" s="185"/>
      <c r="DV38" s="185"/>
      <c r="DW38" s="185"/>
      <c r="DX38" s="185"/>
      <c r="DY38" s="155" t="str">
        <f>IF(DQ38="","","：対象取引")</f>
        <v>：対象取引</v>
      </c>
      <c r="DZ38" s="156"/>
      <c r="EA38" s="156"/>
      <c r="EB38" s="156"/>
      <c r="EC38" s="156"/>
      <c r="ED38" s="157"/>
      <c r="EE38" s="176">
        <f>T42</f>
        <v>10000000</v>
      </c>
      <c r="EF38" s="177"/>
      <c r="EG38" s="177"/>
      <c r="EH38" s="178"/>
      <c r="EI38" s="178"/>
      <c r="EJ38" s="178"/>
      <c r="EK38" s="178"/>
      <c r="EL38" s="178"/>
      <c r="EM38" s="179"/>
      <c r="EN38" s="176">
        <f>AC42</f>
        <v>1000000</v>
      </c>
      <c r="EO38" s="177"/>
      <c r="EP38" s="177"/>
      <c r="EQ38" s="178"/>
      <c r="ER38" s="178"/>
      <c r="ES38" s="178"/>
      <c r="ET38" s="178"/>
      <c r="EU38" s="178"/>
      <c r="EV38" s="179"/>
      <c r="EW38" s="176">
        <f>AL42</f>
        <v>11000000</v>
      </c>
      <c r="EX38" s="177"/>
      <c r="EY38" s="177"/>
      <c r="EZ38" s="178"/>
      <c r="FA38" s="178"/>
      <c r="FB38" s="178"/>
      <c r="FC38" s="178"/>
      <c r="FD38" s="178"/>
      <c r="FE38" s="188"/>
      <c r="FF38" s="147" t="s">
        <v>9</v>
      </c>
      <c r="FG38" s="148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pans="1:2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92"/>
      <c r="BL39" s="93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14"/>
      <c r="DD39" s="2"/>
      <c r="DE39" s="2"/>
      <c r="DF39" s="20"/>
      <c r="DG39" s="2"/>
      <c r="DH39" s="2"/>
      <c r="DI39" s="2"/>
      <c r="DJ39" s="2"/>
      <c r="DK39" s="2"/>
      <c r="DL39" s="2"/>
      <c r="DM39" s="37"/>
      <c r="DN39" s="38"/>
      <c r="DO39" s="2"/>
      <c r="DP39" s="2"/>
      <c r="DQ39" s="186"/>
      <c r="DR39" s="187"/>
      <c r="DS39" s="187"/>
      <c r="DT39" s="187"/>
      <c r="DU39" s="187"/>
      <c r="DV39" s="187"/>
      <c r="DW39" s="187"/>
      <c r="DX39" s="187"/>
      <c r="DY39" s="158"/>
      <c r="DZ39" s="158"/>
      <c r="EA39" s="158"/>
      <c r="EB39" s="158"/>
      <c r="EC39" s="158"/>
      <c r="ED39" s="159"/>
      <c r="EE39" s="180"/>
      <c r="EF39" s="181"/>
      <c r="EG39" s="181"/>
      <c r="EH39" s="182"/>
      <c r="EI39" s="182"/>
      <c r="EJ39" s="182"/>
      <c r="EK39" s="182"/>
      <c r="EL39" s="182"/>
      <c r="EM39" s="183"/>
      <c r="EN39" s="180"/>
      <c r="EO39" s="181"/>
      <c r="EP39" s="181"/>
      <c r="EQ39" s="182"/>
      <c r="ER39" s="182"/>
      <c r="ES39" s="182"/>
      <c r="ET39" s="182"/>
      <c r="EU39" s="182"/>
      <c r="EV39" s="183"/>
      <c r="EW39" s="180"/>
      <c r="EX39" s="181"/>
      <c r="EY39" s="181"/>
      <c r="EZ39" s="182"/>
      <c r="FA39" s="182"/>
      <c r="FB39" s="182"/>
      <c r="FC39" s="182"/>
      <c r="FD39" s="182"/>
      <c r="FE39" s="189"/>
      <c r="FF39" s="147"/>
      <c r="FG39" s="148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pans="1:226" ht="11.25" customHeight="1">
      <c r="A40" s="2"/>
      <c r="B40" s="2"/>
      <c r="C40" s="2"/>
      <c r="D40" s="2"/>
      <c r="E40" s="2"/>
      <c r="F40" s="190" t="s">
        <v>35</v>
      </c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2"/>
      <c r="T40" s="190" t="s">
        <v>36</v>
      </c>
      <c r="U40" s="196"/>
      <c r="V40" s="196"/>
      <c r="W40" s="191"/>
      <c r="X40" s="191"/>
      <c r="Y40" s="191"/>
      <c r="Z40" s="191"/>
      <c r="AA40" s="191"/>
      <c r="AB40" s="192"/>
      <c r="AC40" s="190" t="s">
        <v>16</v>
      </c>
      <c r="AD40" s="196"/>
      <c r="AE40" s="196"/>
      <c r="AF40" s="191"/>
      <c r="AG40" s="191"/>
      <c r="AH40" s="191"/>
      <c r="AI40" s="191"/>
      <c r="AJ40" s="191"/>
      <c r="AK40" s="192"/>
      <c r="AL40" s="190" t="s">
        <v>37</v>
      </c>
      <c r="AM40" s="191"/>
      <c r="AN40" s="191"/>
      <c r="AO40" s="191"/>
      <c r="AP40" s="191"/>
      <c r="AQ40" s="191"/>
      <c r="AR40" s="191"/>
      <c r="AS40" s="191"/>
      <c r="AT40" s="191"/>
      <c r="AU40" s="191"/>
      <c r="AV40" s="19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93"/>
      <c r="BL40" s="93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14"/>
      <c r="DD40" s="2"/>
      <c r="DE40" s="2"/>
      <c r="DF40" s="20"/>
      <c r="DG40" s="2"/>
      <c r="DH40" s="2"/>
      <c r="DI40" s="2"/>
      <c r="DJ40" s="2"/>
      <c r="DK40" s="2"/>
      <c r="DL40" s="2"/>
      <c r="DM40" s="37"/>
      <c r="DN40" s="38"/>
      <c r="DO40" s="2"/>
      <c r="DP40" s="2"/>
      <c r="DQ40" s="184" t="str">
        <f>F44</f>
        <v>軽減税率8%</v>
      </c>
      <c r="DR40" s="185"/>
      <c r="DS40" s="185"/>
      <c r="DT40" s="185"/>
      <c r="DU40" s="185"/>
      <c r="DV40" s="185"/>
      <c r="DW40" s="185"/>
      <c r="DX40" s="185"/>
      <c r="DY40" s="155" t="str">
        <f t="shared" ref="DY40" si="0">IF(DQ40="","","：対象取引")</f>
        <v>：対象取引</v>
      </c>
      <c r="DZ40" s="156"/>
      <c r="EA40" s="156"/>
      <c r="EB40" s="156"/>
      <c r="EC40" s="156"/>
      <c r="ED40" s="157"/>
      <c r="EE40" s="176">
        <f>T44</f>
        <v>1000000</v>
      </c>
      <c r="EF40" s="177"/>
      <c r="EG40" s="177"/>
      <c r="EH40" s="178"/>
      <c r="EI40" s="178"/>
      <c r="EJ40" s="178"/>
      <c r="EK40" s="178"/>
      <c r="EL40" s="178"/>
      <c r="EM40" s="179"/>
      <c r="EN40" s="176">
        <f>AC44</f>
        <v>80000</v>
      </c>
      <c r="EO40" s="177"/>
      <c r="EP40" s="177"/>
      <c r="EQ40" s="178"/>
      <c r="ER40" s="178"/>
      <c r="ES40" s="178"/>
      <c r="ET40" s="178"/>
      <c r="EU40" s="178"/>
      <c r="EV40" s="179"/>
      <c r="EW40" s="176">
        <f>AL44</f>
        <v>1080000</v>
      </c>
      <c r="EX40" s="177"/>
      <c r="EY40" s="177"/>
      <c r="EZ40" s="178"/>
      <c r="FA40" s="178"/>
      <c r="FB40" s="178"/>
      <c r="FC40" s="178"/>
      <c r="FD40" s="178"/>
      <c r="FE40" s="188"/>
      <c r="FF40" s="147" t="s">
        <v>9</v>
      </c>
      <c r="FG40" s="148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pans="1:226" ht="11.25" customHeight="1">
      <c r="A41" s="2"/>
      <c r="B41" s="2"/>
      <c r="C41" s="2"/>
      <c r="D41" s="2"/>
      <c r="E41" s="2"/>
      <c r="F41" s="193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5"/>
      <c r="T41" s="197"/>
      <c r="U41" s="198"/>
      <c r="V41" s="198"/>
      <c r="W41" s="194"/>
      <c r="X41" s="194"/>
      <c r="Y41" s="194"/>
      <c r="Z41" s="194"/>
      <c r="AA41" s="194"/>
      <c r="AB41" s="195"/>
      <c r="AC41" s="197"/>
      <c r="AD41" s="198"/>
      <c r="AE41" s="198"/>
      <c r="AF41" s="194"/>
      <c r="AG41" s="194"/>
      <c r="AH41" s="194"/>
      <c r="AI41" s="194"/>
      <c r="AJ41" s="194"/>
      <c r="AK41" s="195"/>
      <c r="AL41" s="193"/>
      <c r="AM41" s="194"/>
      <c r="AN41" s="194"/>
      <c r="AO41" s="194"/>
      <c r="AP41" s="194"/>
      <c r="AQ41" s="194"/>
      <c r="AR41" s="194"/>
      <c r="AS41" s="194"/>
      <c r="AT41" s="194"/>
      <c r="AU41" s="194"/>
      <c r="AV41" s="195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94"/>
      <c r="BL41" s="95"/>
      <c r="BM41" s="90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34"/>
      <c r="DC41" s="14"/>
      <c r="DD41" s="2"/>
      <c r="DE41" s="2"/>
      <c r="DF41" s="20"/>
      <c r="DG41" s="2"/>
      <c r="DH41" s="2"/>
      <c r="DI41" s="2"/>
      <c r="DJ41" s="2"/>
      <c r="DK41" s="2"/>
      <c r="DL41" s="2"/>
      <c r="DM41" s="37"/>
      <c r="DN41" s="38"/>
      <c r="DO41" s="2"/>
      <c r="DP41" s="2"/>
      <c r="DQ41" s="186"/>
      <c r="DR41" s="187"/>
      <c r="DS41" s="187"/>
      <c r="DT41" s="187"/>
      <c r="DU41" s="187"/>
      <c r="DV41" s="187"/>
      <c r="DW41" s="187"/>
      <c r="DX41" s="187"/>
      <c r="DY41" s="158"/>
      <c r="DZ41" s="158"/>
      <c r="EA41" s="158"/>
      <c r="EB41" s="158"/>
      <c r="EC41" s="158"/>
      <c r="ED41" s="159"/>
      <c r="EE41" s="180"/>
      <c r="EF41" s="181"/>
      <c r="EG41" s="181"/>
      <c r="EH41" s="182"/>
      <c r="EI41" s="182"/>
      <c r="EJ41" s="182"/>
      <c r="EK41" s="182"/>
      <c r="EL41" s="182"/>
      <c r="EM41" s="183"/>
      <c r="EN41" s="180"/>
      <c r="EO41" s="181"/>
      <c r="EP41" s="181"/>
      <c r="EQ41" s="182"/>
      <c r="ER41" s="182"/>
      <c r="ES41" s="182"/>
      <c r="ET41" s="182"/>
      <c r="EU41" s="182"/>
      <c r="EV41" s="183"/>
      <c r="EW41" s="180"/>
      <c r="EX41" s="181"/>
      <c r="EY41" s="181"/>
      <c r="EZ41" s="182"/>
      <c r="FA41" s="182"/>
      <c r="FB41" s="182"/>
      <c r="FC41" s="182"/>
      <c r="FD41" s="182"/>
      <c r="FE41" s="189"/>
      <c r="FF41" s="147"/>
      <c r="FG41" s="148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pans="1:226" ht="11.25" customHeight="1">
      <c r="A42" s="2"/>
      <c r="B42" s="2"/>
      <c r="C42" s="2"/>
      <c r="D42" s="2"/>
      <c r="E42" s="2"/>
      <c r="F42" s="168" t="s">
        <v>54</v>
      </c>
      <c r="G42" s="169"/>
      <c r="H42" s="169"/>
      <c r="I42" s="169"/>
      <c r="J42" s="169"/>
      <c r="K42" s="169"/>
      <c r="L42" s="169"/>
      <c r="M42" s="169"/>
      <c r="N42" s="155" t="str">
        <f>IF(F42="","","：対象取引")</f>
        <v>：対象取引</v>
      </c>
      <c r="O42" s="156"/>
      <c r="P42" s="156"/>
      <c r="Q42" s="156"/>
      <c r="R42" s="156"/>
      <c r="S42" s="157"/>
      <c r="T42" s="160">
        <v>10000000</v>
      </c>
      <c r="U42" s="161"/>
      <c r="V42" s="161"/>
      <c r="W42" s="162"/>
      <c r="X42" s="162"/>
      <c r="Y42" s="162"/>
      <c r="Z42" s="162"/>
      <c r="AA42" s="162"/>
      <c r="AB42" s="163"/>
      <c r="AC42" s="119">
        <v>1000000</v>
      </c>
      <c r="AD42" s="120"/>
      <c r="AE42" s="120"/>
      <c r="AF42" s="121"/>
      <c r="AG42" s="121"/>
      <c r="AH42" s="121"/>
      <c r="AI42" s="121"/>
      <c r="AJ42" s="121"/>
      <c r="AK42" s="122"/>
      <c r="AL42" s="119">
        <v>11000000</v>
      </c>
      <c r="AM42" s="120"/>
      <c r="AN42" s="120"/>
      <c r="AO42" s="121"/>
      <c r="AP42" s="121"/>
      <c r="AQ42" s="121"/>
      <c r="AR42" s="121"/>
      <c r="AS42" s="121"/>
      <c r="AT42" s="145"/>
      <c r="AU42" s="147" t="s">
        <v>9</v>
      </c>
      <c r="AV42" s="148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35"/>
      <c r="DC42" s="14"/>
      <c r="DD42" s="2"/>
      <c r="DE42" s="2"/>
      <c r="DF42" s="20"/>
      <c r="DG42" s="2"/>
      <c r="DH42" s="2"/>
      <c r="DI42" s="2"/>
      <c r="DJ42" s="2"/>
      <c r="DK42" s="2"/>
      <c r="DL42" s="2"/>
      <c r="DM42" s="37"/>
      <c r="DN42" s="38"/>
      <c r="DO42" s="2"/>
      <c r="DP42" s="2"/>
      <c r="DQ42" s="184" t="str">
        <f>F46</f>
        <v>不/非課税</v>
      </c>
      <c r="DR42" s="185"/>
      <c r="DS42" s="185"/>
      <c r="DT42" s="185"/>
      <c r="DU42" s="185"/>
      <c r="DV42" s="185"/>
      <c r="DW42" s="185"/>
      <c r="DX42" s="185"/>
      <c r="DY42" s="155" t="str">
        <f t="shared" ref="DY42" si="1">IF(DQ42="","","：対象取引")</f>
        <v>：対象取引</v>
      </c>
      <c r="DZ42" s="156"/>
      <c r="EA42" s="156"/>
      <c r="EB42" s="156"/>
      <c r="EC42" s="156"/>
      <c r="ED42" s="157"/>
      <c r="EE42" s="176">
        <f t="shared" ref="EE42" si="2">T46</f>
        <v>100000</v>
      </c>
      <c r="EF42" s="177"/>
      <c r="EG42" s="177"/>
      <c r="EH42" s="178"/>
      <c r="EI42" s="178"/>
      <c r="EJ42" s="178"/>
      <c r="EK42" s="178"/>
      <c r="EL42" s="178"/>
      <c r="EM42" s="179"/>
      <c r="EN42" s="176">
        <f t="shared" ref="EN42" si="3">AC46</f>
        <v>0</v>
      </c>
      <c r="EO42" s="177"/>
      <c r="EP42" s="177"/>
      <c r="EQ42" s="178"/>
      <c r="ER42" s="178"/>
      <c r="ES42" s="178"/>
      <c r="ET42" s="178"/>
      <c r="EU42" s="178"/>
      <c r="EV42" s="179"/>
      <c r="EW42" s="176">
        <f t="shared" ref="EW42" si="4">AL46</f>
        <v>100000</v>
      </c>
      <c r="EX42" s="177"/>
      <c r="EY42" s="177"/>
      <c r="EZ42" s="178"/>
      <c r="FA42" s="178"/>
      <c r="FB42" s="178"/>
      <c r="FC42" s="178"/>
      <c r="FD42" s="178"/>
      <c r="FE42" s="188"/>
      <c r="FF42" s="147" t="s">
        <v>9</v>
      </c>
      <c r="FG42" s="148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pans="1:226" ht="11.25" customHeight="1">
      <c r="A43" s="2"/>
      <c r="B43" s="2"/>
      <c r="C43" s="2"/>
      <c r="D43" s="2"/>
      <c r="E43" s="2"/>
      <c r="F43" s="170"/>
      <c r="G43" s="171"/>
      <c r="H43" s="171"/>
      <c r="I43" s="171"/>
      <c r="J43" s="171"/>
      <c r="K43" s="171"/>
      <c r="L43" s="171"/>
      <c r="M43" s="171"/>
      <c r="N43" s="158"/>
      <c r="O43" s="158"/>
      <c r="P43" s="158"/>
      <c r="Q43" s="158"/>
      <c r="R43" s="158"/>
      <c r="S43" s="159"/>
      <c r="T43" s="164"/>
      <c r="U43" s="165"/>
      <c r="V43" s="165"/>
      <c r="W43" s="166"/>
      <c r="X43" s="166"/>
      <c r="Y43" s="166"/>
      <c r="Z43" s="166"/>
      <c r="AA43" s="166"/>
      <c r="AB43" s="167"/>
      <c r="AC43" s="123"/>
      <c r="AD43" s="124"/>
      <c r="AE43" s="124"/>
      <c r="AF43" s="125"/>
      <c r="AG43" s="125"/>
      <c r="AH43" s="125"/>
      <c r="AI43" s="125"/>
      <c r="AJ43" s="125"/>
      <c r="AK43" s="126"/>
      <c r="AL43" s="123"/>
      <c r="AM43" s="124"/>
      <c r="AN43" s="124"/>
      <c r="AO43" s="125"/>
      <c r="AP43" s="125"/>
      <c r="AQ43" s="125"/>
      <c r="AR43" s="125"/>
      <c r="AS43" s="125"/>
      <c r="AT43" s="146"/>
      <c r="AU43" s="147"/>
      <c r="AV43" s="148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94"/>
      <c r="BL43" s="95"/>
      <c r="BM43" s="90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35"/>
      <c r="DC43" s="14"/>
      <c r="DD43" s="2"/>
      <c r="DE43" s="2"/>
      <c r="DF43" s="20"/>
      <c r="DG43" s="2"/>
      <c r="DH43" s="2"/>
      <c r="DI43" s="2"/>
      <c r="DJ43" s="2"/>
      <c r="DK43" s="2"/>
      <c r="DL43" s="2"/>
      <c r="DM43" s="37"/>
      <c r="DN43" s="38"/>
      <c r="DO43" s="2"/>
      <c r="DP43" s="2"/>
      <c r="DQ43" s="186"/>
      <c r="DR43" s="187"/>
      <c r="DS43" s="187"/>
      <c r="DT43" s="187"/>
      <c r="DU43" s="187"/>
      <c r="DV43" s="187"/>
      <c r="DW43" s="187"/>
      <c r="DX43" s="187"/>
      <c r="DY43" s="158"/>
      <c r="DZ43" s="158"/>
      <c r="EA43" s="158"/>
      <c r="EB43" s="158"/>
      <c r="EC43" s="158"/>
      <c r="ED43" s="159"/>
      <c r="EE43" s="180"/>
      <c r="EF43" s="181"/>
      <c r="EG43" s="181"/>
      <c r="EH43" s="182"/>
      <c r="EI43" s="182"/>
      <c r="EJ43" s="182"/>
      <c r="EK43" s="182"/>
      <c r="EL43" s="182"/>
      <c r="EM43" s="183"/>
      <c r="EN43" s="180"/>
      <c r="EO43" s="181"/>
      <c r="EP43" s="181"/>
      <c r="EQ43" s="182"/>
      <c r="ER43" s="182"/>
      <c r="ES43" s="182"/>
      <c r="ET43" s="182"/>
      <c r="EU43" s="182"/>
      <c r="EV43" s="183"/>
      <c r="EW43" s="180"/>
      <c r="EX43" s="181"/>
      <c r="EY43" s="181"/>
      <c r="EZ43" s="182"/>
      <c r="FA43" s="182"/>
      <c r="FB43" s="182"/>
      <c r="FC43" s="182"/>
      <c r="FD43" s="182"/>
      <c r="FE43" s="189"/>
      <c r="FF43" s="147"/>
      <c r="FG43" s="148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pans="1:226" ht="11.25" customHeight="1">
      <c r="A44" s="2"/>
      <c r="B44" s="2"/>
      <c r="C44" s="2"/>
      <c r="D44" s="2"/>
      <c r="E44" s="2"/>
      <c r="F44" s="168" t="s">
        <v>61</v>
      </c>
      <c r="G44" s="169"/>
      <c r="H44" s="169"/>
      <c r="I44" s="169"/>
      <c r="J44" s="169"/>
      <c r="K44" s="169"/>
      <c r="L44" s="169"/>
      <c r="M44" s="169"/>
      <c r="N44" s="155" t="str">
        <f t="shared" ref="N44" si="5">IF(F44="","","：対象取引")</f>
        <v>：対象取引</v>
      </c>
      <c r="O44" s="156"/>
      <c r="P44" s="156"/>
      <c r="Q44" s="156"/>
      <c r="R44" s="156"/>
      <c r="S44" s="157"/>
      <c r="T44" s="160">
        <v>1000000</v>
      </c>
      <c r="U44" s="161"/>
      <c r="V44" s="161"/>
      <c r="W44" s="162"/>
      <c r="X44" s="162"/>
      <c r="Y44" s="162"/>
      <c r="Z44" s="162"/>
      <c r="AA44" s="162"/>
      <c r="AB44" s="163"/>
      <c r="AC44" s="119">
        <v>80000</v>
      </c>
      <c r="AD44" s="120"/>
      <c r="AE44" s="120"/>
      <c r="AF44" s="121"/>
      <c r="AG44" s="121"/>
      <c r="AH44" s="121"/>
      <c r="AI44" s="121"/>
      <c r="AJ44" s="121"/>
      <c r="AK44" s="122"/>
      <c r="AL44" s="119">
        <v>1080000</v>
      </c>
      <c r="AM44" s="120"/>
      <c r="AN44" s="120"/>
      <c r="AO44" s="121"/>
      <c r="AP44" s="121"/>
      <c r="AQ44" s="121"/>
      <c r="AR44" s="121"/>
      <c r="AS44" s="121"/>
      <c r="AT44" s="145"/>
      <c r="AU44" s="147" t="s">
        <v>9</v>
      </c>
      <c r="AV44" s="148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35"/>
      <c r="DC44" s="14"/>
      <c r="DD44" s="2"/>
      <c r="DE44" s="2"/>
      <c r="DF44" s="20"/>
      <c r="DG44" s="2"/>
      <c r="DH44" s="2"/>
      <c r="DI44" s="2"/>
      <c r="DJ44" s="2"/>
      <c r="DK44" s="2"/>
      <c r="DL44" s="2"/>
      <c r="DM44" s="37"/>
      <c r="DN44" s="38"/>
      <c r="DO44" s="2"/>
      <c r="DP44" s="2"/>
      <c r="DQ44" s="113" t="s">
        <v>38</v>
      </c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72"/>
      <c r="EE44" s="176">
        <f>SUM(EE38:EM43)</f>
        <v>11100000</v>
      </c>
      <c r="EF44" s="177"/>
      <c r="EG44" s="177"/>
      <c r="EH44" s="178"/>
      <c r="EI44" s="178"/>
      <c r="EJ44" s="178"/>
      <c r="EK44" s="178"/>
      <c r="EL44" s="178"/>
      <c r="EM44" s="179"/>
      <c r="EN44" s="176">
        <f>SUM(EN38:EV43)</f>
        <v>1080000</v>
      </c>
      <c r="EO44" s="177"/>
      <c r="EP44" s="177"/>
      <c r="EQ44" s="178"/>
      <c r="ER44" s="178"/>
      <c r="ES44" s="178"/>
      <c r="ET44" s="178"/>
      <c r="EU44" s="178"/>
      <c r="EV44" s="179"/>
      <c r="EW44" s="176">
        <f>EE44+EN44</f>
        <v>12180000</v>
      </c>
      <c r="EX44" s="177"/>
      <c r="EY44" s="177"/>
      <c r="EZ44" s="178"/>
      <c r="FA44" s="178"/>
      <c r="FB44" s="178"/>
      <c r="FC44" s="178"/>
      <c r="FD44" s="178"/>
      <c r="FE44" s="188"/>
      <c r="FF44" s="147" t="s">
        <v>9</v>
      </c>
      <c r="FG44" s="148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pans="1:226" ht="11.25" customHeight="1">
      <c r="A45" s="2"/>
      <c r="B45" s="2"/>
      <c r="C45" s="2"/>
      <c r="D45" s="2"/>
      <c r="E45" s="2"/>
      <c r="F45" s="170"/>
      <c r="G45" s="171"/>
      <c r="H45" s="171"/>
      <c r="I45" s="171"/>
      <c r="J45" s="171"/>
      <c r="K45" s="171"/>
      <c r="L45" s="171"/>
      <c r="M45" s="171"/>
      <c r="N45" s="158"/>
      <c r="O45" s="158"/>
      <c r="P45" s="158"/>
      <c r="Q45" s="158"/>
      <c r="R45" s="158"/>
      <c r="S45" s="159"/>
      <c r="T45" s="164"/>
      <c r="U45" s="165"/>
      <c r="V45" s="165"/>
      <c r="W45" s="166"/>
      <c r="X45" s="166"/>
      <c r="Y45" s="166"/>
      <c r="Z45" s="166"/>
      <c r="AA45" s="166"/>
      <c r="AB45" s="167"/>
      <c r="AC45" s="123"/>
      <c r="AD45" s="124"/>
      <c r="AE45" s="124"/>
      <c r="AF45" s="125"/>
      <c r="AG45" s="125"/>
      <c r="AH45" s="125"/>
      <c r="AI45" s="125"/>
      <c r="AJ45" s="125"/>
      <c r="AK45" s="126"/>
      <c r="AL45" s="123"/>
      <c r="AM45" s="124"/>
      <c r="AN45" s="124"/>
      <c r="AO45" s="125"/>
      <c r="AP45" s="125"/>
      <c r="AQ45" s="125"/>
      <c r="AR45" s="125"/>
      <c r="AS45" s="125"/>
      <c r="AT45" s="146"/>
      <c r="AU45" s="147"/>
      <c r="AV45" s="148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94"/>
      <c r="BL45" s="95"/>
      <c r="BM45" s="90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35"/>
      <c r="DC45" s="14"/>
      <c r="DD45" s="2"/>
      <c r="DE45" s="2"/>
      <c r="DF45" s="20"/>
      <c r="DG45" s="2"/>
      <c r="DH45" s="2"/>
      <c r="DI45" s="2"/>
      <c r="DJ45" s="2"/>
      <c r="DK45" s="2"/>
      <c r="DL45" s="2"/>
      <c r="DM45" s="37"/>
      <c r="DN45" s="38"/>
      <c r="DO45" s="2"/>
      <c r="DP45" s="2"/>
      <c r="DQ45" s="173"/>
      <c r="DR45" s="174"/>
      <c r="DS45" s="174"/>
      <c r="DT45" s="174"/>
      <c r="DU45" s="174"/>
      <c r="DV45" s="174"/>
      <c r="DW45" s="174"/>
      <c r="DX45" s="174"/>
      <c r="DY45" s="174"/>
      <c r="DZ45" s="174"/>
      <c r="EA45" s="174"/>
      <c r="EB45" s="174"/>
      <c r="EC45" s="174"/>
      <c r="ED45" s="175"/>
      <c r="EE45" s="180"/>
      <c r="EF45" s="181"/>
      <c r="EG45" s="181"/>
      <c r="EH45" s="182"/>
      <c r="EI45" s="182"/>
      <c r="EJ45" s="182"/>
      <c r="EK45" s="182"/>
      <c r="EL45" s="182"/>
      <c r="EM45" s="183"/>
      <c r="EN45" s="180"/>
      <c r="EO45" s="181"/>
      <c r="EP45" s="181"/>
      <c r="EQ45" s="182"/>
      <c r="ER45" s="182"/>
      <c r="ES45" s="182"/>
      <c r="ET45" s="182"/>
      <c r="EU45" s="182"/>
      <c r="EV45" s="183"/>
      <c r="EW45" s="180"/>
      <c r="EX45" s="181"/>
      <c r="EY45" s="181"/>
      <c r="EZ45" s="182"/>
      <c r="FA45" s="182"/>
      <c r="FB45" s="182"/>
      <c r="FC45" s="182"/>
      <c r="FD45" s="182"/>
      <c r="FE45" s="189"/>
      <c r="FF45" s="147"/>
      <c r="FG45" s="148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pans="1:226" ht="11.25" customHeight="1">
      <c r="A46" s="2"/>
      <c r="B46" s="2"/>
      <c r="C46" s="2"/>
      <c r="D46" s="2"/>
      <c r="E46" s="2"/>
      <c r="F46" s="168" t="s">
        <v>62</v>
      </c>
      <c r="G46" s="169"/>
      <c r="H46" s="169"/>
      <c r="I46" s="169"/>
      <c r="J46" s="169"/>
      <c r="K46" s="169"/>
      <c r="L46" s="169"/>
      <c r="M46" s="169"/>
      <c r="N46" s="155" t="str">
        <f t="shared" ref="N46" si="6">IF(F46="","","：対象取引")</f>
        <v>：対象取引</v>
      </c>
      <c r="O46" s="156"/>
      <c r="P46" s="156"/>
      <c r="Q46" s="156"/>
      <c r="R46" s="156"/>
      <c r="S46" s="157"/>
      <c r="T46" s="160">
        <v>100000</v>
      </c>
      <c r="U46" s="161"/>
      <c r="V46" s="161"/>
      <c r="W46" s="162"/>
      <c r="X46" s="162"/>
      <c r="Y46" s="162"/>
      <c r="Z46" s="162"/>
      <c r="AA46" s="162"/>
      <c r="AB46" s="163"/>
      <c r="AC46" s="119"/>
      <c r="AD46" s="120"/>
      <c r="AE46" s="120"/>
      <c r="AF46" s="121"/>
      <c r="AG46" s="121"/>
      <c r="AH46" s="121"/>
      <c r="AI46" s="121"/>
      <c r="AJ46" s="121"/>
      <c r="AK46" s="122"/>
      <c r="AL46" s="119">
        <v>100000</v>
      </c>
      <c r="AM46" s="120"/>
      <c r="AN46" s="120"/>
      <c r="AO46" s="121"/>
      <c r="AP46" s="121"/>
      <c r="AQ46" s="121"/>
      <c r="AR46" s="121"/>
      <c r="AS46" s="121"/>
      <c r="AT46" s="145"/>
      <c r="AU46" s="147" t="s">
        <v>9</v>
      </c>
      <c r="AV46" s="148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35"/>
      <c r="DC46" s="14"/>
      <c r="DD46" s="2"/>
      <c r="DE46" s="2"/>
      <c r="DF46" s="20"/>
      <c r="DG46" s="2"/>
      <c r="DH46" s="2"/>
      <c r="DI46" s="2"/>
      <c r="DJ46" s="2"/>
      <c r="DK46" s="2"/>
      <c r="DL46" s="2"/>
      <c r="DM46" s="37"/>
      <c r="DN46" s="38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pans="1:226" ht="11.25" customHeight="1">
      <c r="A47" s="2"/>
      <c r="B47" s="2"/>
      <c r="C47" s="2"/>
      <c r="D47" s="2"/>
      <c r="E47" s="2"/>
      <c r="F47" s="170"/>
      <c r="G47" s="171"/>
      <c r="H47" s="171"/>
      <c r="I47" s="171"/>
      <c r="J47" s="171"/>
      <c r="K47" s="171"/>
      <c r="L47" s="171"/>
      <c r="M47" s="171"/>
      <c r="N47" s="158"/>
      <c r="O47" s="158"/>
      <c r="P47" s="158"/>
      <c r="Q47" s="158"/>
      <c r="R47" s="158"/>
      <c r="S47" s="159"/>
      <c r="T47" s="164"/>
      <c r="U47" s="165"/>
      <c r="V47" s="165"/>
      <c r="W47" s="166"/>
      <c r="X47" s="166"/>
      <c r="Y47" s="166"/>
      <c r="Z47" s="166"/>
      <c r="AA47" s="166"/>
      <c r="AB47" s="167"/>
      <c r="AC47" s="123"/>
      <c r="AD47" s="124"/>
      <c r="AE47" s="124"/>
      <c r="AF47" s="125"/>
      <c r="AG47" s="125"/>
      <c r="AH47" s="125"/>
      <c r="AI47" s="125"/>
      <c r="AJ47" s="125"/>
      <c r="AK47" s="126"/>
      <c r="AL47" s="123"/>
      <c r="AM47" s="124"/>
      <c r="AN47" s="124"/>
      <c r="AO47" s="125"/>
      <c r="AP47" s="125"/>
      <c r="AQ47" s="125"/>
      <c r="AR47" s="125"/>
      <c r="AS47" s="125"/>
      <c r="AT47" s="146"/>
      <c r="AU47" s="147"/>
      <c r="AV47" s="148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14"/>
      <c r="DD47" s="2"/>
      <c r="DE47" s="2"/>
      <c r="DF47" s="20"/>
      <c r="DG47" s="2"/>
      <c r="DH47" s="2"/>
      <c r="DI47" s="2"/>
      <c r="DJ47" s="2"/>
      <c r="DK47" s="2"/>
      <c r="DL47" s="2"/>
      <c r="DM47" s="37"/>
      <c r="DN47" s="38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pans="1:226" ht="11.25" customHeight="1">
      <c r="A48" s="2"/>
      <c r="B48" s="2"/>
      <c r="C48" s="2"/>
      <c r="D48" s="2"/>
      <c r="E48" s="2"/>
      <c r="F48" s="113" t="s">
        <v>38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5"/>
      <c r="T48" s="119">
        <v>11100000</v>
      </c>
      <c r="U48" s="120"/>
      <c r="V48" s="120"/>
      <c r="W48" s="121"/>
      <c r="X48" s="121"/>
      <c r="Y48" s="121"/>
      <c r="Z48" s="121"/>
      <c r="AA48" s="121"/>
      <c r="AB48" s="122"/>
      <c r="AC48" s="119">
        <v>1080000</v>
      </c>
      <c r="AD48" s="120"/>
      <c r="AE48" s="120"/>
      <c r="AF48" s="121"/>
      <c r="AG48" s="121"/>
      <c r="AH48" s="121"/>
      <c r="AI48" s="121"/>
      <c r="AJ48" s="121"/>
      <c r="AK48" s="122"/>
      <c r="AL48" s="119">
        <v>12180000</v>
      </c>
      <c r="AM48" s="120"/>
      <c r="AN48" s="120"/>
      <c r="AO48" s="121"/>
      <c r="AP48" s="121"/>
      <c r="AQ48" s="121"/>
      <c r="AR48" s="121"/>
      <c r="AS48" s="121"/>
      <c r="AT48" s="145"/>
      <c r="AU48" s="147" t="s">
        <v>9</v>
      </c>
      <c r="AV48" s="148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14"/>
      <c r="DD48" s="2"/>
      <c r="DE48" s="2"/>
      <c r="DF48" s="20"/>
      <c r="DG48" s="2"/>
      <c r="DH48" s="2"/>
      <c r="DI48" s="2"/>
      <c r="DJ48" s="2"/>
      <c r="DK48" s="2"/>
      <c r="DL48" s="2"/>
      <c r="DM48" s="37"/>
      <c r="DN48" s="38"/>
      <c r="DO48" s="2"/>
      <c r="DP48" s="2"/>
      <c r="DQ48" s="75"/>
      <c r="DR48" s="75"/>
      <c r="DS48" s="75"/>
      <c r="DT48" s="75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1:226" ht="11.25" customHeight="1">
      <c r="A49" s="2"/>
      <c r="B49" s="2"/>
      <c r="C49" s="2"/>
      <c r="D49" s="2"/>
      <c r="E49" s="2"/>
      <c r="F49" s="116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8"/>
      <c r="T49" s="123"/>
      <c r="U49" s="124"/>
      <c r="V49" s="124"/>
      <c r="W49" s="125"/>
      <c r="X49" s="125"/>
      <c r="Y49" s="125"/>
      <c r="Z49" s="125"/>
      <c r="AA49" s="125"/>
      <c r="AB49" s="126"/>
      <c r="AC49" s="123"/>
      <c r="AD49" s="124"/>
      <c r="AE49" s="124"/>
      <c r="AF49" s="125"/>
      <c r="AG49" s="125"/>
      <c r="AH49" s="125"/>
      <c r="AI49" s="125"/>
      <c r="AJ49" s="125"/>
      <c r="AK49" s="126"/>
      <c r="AL49" s="123"/>
      <c r="AM49" s="124"/>
      <c r="AN49" s="124"/>
      <c r="AO49" s="125"/>
      <c r="AP49" s="125"/>
      <c r="AQ49" s="125"/>
      <c r="AR49" s="125"/>
      <c r="AS49" s="125"/>
      <c r="AT49" s="146"/>
      <c r="AU49" s="147"/>
      <c r="AV49" s="148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14"/>
      <c r="DD49" s="2"/>
      <c r="DE49" s="2"/>
      <c r="DF49" s="20"/>
      <c r="DG49" s="2"/>
      <c r="DH49" s="2"/>
      <c r="DI49" s="2"/>
      <c r="DJ49" s="2"/>
      <c r="DK49" s="2"/>
      <c r="DL49" s="2"/>
      <c r="DM49" s="37"/>
      <c r="DN49" s="38"/>
      <c r="DO49" s="2"/>
      <c r="DP49" s="2"/>
      <c r="DQ49" s="75"/>
      <c r="DR49" s="75"/>
      <c r="DS49" s="75"/>
      <c r="DT49" s="75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pans="1:2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14"/>
      <c r="DD50" s="2"/>
      <c r="DE50" s="2"/>
      <c r="DF50" s="20"/>
      <c r="DG50" s="2"/>
      <c r="DH50" s="2"/>
      <c r="DI50" s="2"/>
      <c r="DJ50" s="2"/>
      <c r="DK50" s="2"/>
      <c r="DL50" s="2"/>
      <c r="DM50" s="37"/>
      <c r="DN50" s="38"/>
      <c r="DO50" s="2"/>
      <c r="DP50" s="2"/>
      <c r="DQ50" s="75"/>
      <c r="DR50" s="75"/>
      <c r="DS50" s="75"/>
      <c r="DT50" s="75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  <row r="51" spans="1:226" ht="11.25" customHeight="1">
      <c r="A51" s="2"/>
      <c r="B51" s="2"/>
      <c r="C51" s="2"/>
      <c r="D51" s="2"/>
      <c r="E51" s="2"/>
      <c r="F51" s="136" t="s">
        <v>33</v>
      </c>
      <c r="G51" s="137"/>
      <c r="H51" s="137"/>
      <c r="I51" s="137"/>
      <c r="J51" s="137"/>
      <c r="K51" s="137"/>
      <c r="L51" s="137"/>
      <c r="M51" s="138"/>
      <c r="N51" s="136" t="s">
        <v>20</v>
      </c>
      <c r="O51" s="137"/>
      <c r="P51" s="137"/>
      <c r="Q51" s="137"/>
      <c r="R51" s="137"/>
      <c r="S51" s="138"/>
      <c r="T51" s="103">
        <v>10000000</v>
      </c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5"/>
      <c r="AU51" s="109" t="s">
        <v>9</v>
      </c>
      <c r="AV51" s="110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14"/>
      <c r="DD51" s="2"/>
      <c r="DE51" s="2"/>
      <c r="DF51" s="20"/>
      <c r="DG51" s="2"/>
      <c r="DH51" s="2"/>
      <c r="DI51" s="2"/>
      <c r="DJ51" s="2"/>
      <c r="DK51" s="2"/>
      <c r="DL51" s="2"/>
      <c r="DM51" s="37"/>
      <c r="DN51" s="38"/>
      <c r="DO51" s="2"/>
      <c r="DP51" s="2"/>
      <c r="DQ51" s="5"/>
      <c r="DR51" s="5"/>
      <c r="DS51" s="5"/>
      <c r="DT51" s="5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</row>
    <row r="52" spans="1:226" ht="11.25" customHeight="1">
      <c r="A52" s="2"/>
      <c r="B52" s="2"/>
      <c r="C52" s="2"/>
      <c r="D52" s="2"/>
      <c r="E52" s="2"/>
      <c r="F52" s="139"/>
      <c r="G52" s="140"/>
      <c r="H52" s="140"/>
      <c r="I52" s="140"/>
      <c r="J52" s="140"/>
      <c r="K52" s="140"/>
      <c r="L52" s="140"/>
      <c r="M52" s="141"/>
      <c r="N52" s="142"/>
      <c r="O52" s="143"/>
      <c r="P52" s="143"/>
      <c r="Q52" s="143"/>
      <c r="R52" s="143"/>
      <c r="S52" s="144"/>
      <c r="T52" s="106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8"/>
      <c r="AU52" s="111"/>
      <c r="AV52" s="11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14"/>
      <c r="DD52" s="2"/>
      <c r="DE52" s="2"/>
      <c r="DF52" s="20"/>
      <c r="DG52" s="2"/>
      <c r="DH52" s="2"/>
      <c r="DI52" s="2"/>
      <c r="DJ52" s="2"/>
      <c r="DK52" s="2"/>
      <c r="DL52" s="2"/>
      <c r="DM52" s="37"/>
      <c r="DN52" s="38"/>
      <c r="DO52" s="2"/>
      <c r="DP52" s="2"/>
      <c r="DQ52" s="5"/>
      <c r="DR52" s="5"/>
      <c r="DS52" s="5"/>
      <c r="DT52" s="5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</row>
    <row r="53" spans="1:226" ht="11.25" customHeight="1">
      <c r="A53" s="2"/>
      <c r="B53" s="2"/>
      <c r="C53" s="2"/>
      <c r="D53" s="2"/>
      <c r="E53" s="2"/>
      <c r="F53" s="139"/>
      <c r="G53" s="140"/>
      <c r="H53" s="140"/>
      <c r="I53" s="140"/>
      <c r="J53" s="140"/>
      <c r="K53" s="140"/>
      <c r="L53" s="140"/>
      <c r="M53" s="141"/>
      <c r="N53" s="149" t="s">
        <v>58</v>
      </c>
      <c r="O53" s="150"/>
      <c r="P53" s="150"/>
      <c r="Q53" s="150"/>
      <c r="R53" s="150"/>
      <c r="S53" s="151"/>
      <c r="T53" s="103">
        <v>1000000</v>
      </c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5"/>
      <c r="AU53" s="109" t="s">
        <v>9</v>
      </c>
      <c r="AV53" s="110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14"/>
      <c r="DD53" s="2"/>
      <c r="DE53" s="2"/>
      <c r="DF53" s="20"/>
      <c r="DG53" s="2"/>
      <c r="DH53" s="2"/>
      <c r="DI53" s="2"/>
      <c r="DJ53" s="2"/>
      <c r="DK53" s="2"/>
      <c r="DL53" s="2"/>
      <c r="DM53" s="37"/>
      <c r="DN53" s="38"/>
      <c r="DO53" s="2"/>
      <c r="DP53" s="2"/>
      <c r="DQ53" s="5"/>
      <c r="DR53" s="5"/>
      <c r="DS53" s="5"/>
      <c r="DT53" s="5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</row>
    <row r="54" spans="1:226" ht="11.25" customHeight="1">
      <c r="A54" s="2"/>
      <c r="B54" s="2"/>
      <c r="C54" s="2"/>
      <c r="D54" s="2"/>
      <c r="E54" s="2"/>
      <c r="F54" s="139"/>
      <c r="G54" s="140"/>
      <c r="H54" s="140"/>
      <c r="I54" s="140"/>
      <c r="J54" s="140"/>
      <c r="K54" s="140"/>
      <c r="L54" s="140"/>
      <c r="M54" s="141"/>
      <c r="N54" s="152"/>
      <c r="O54" s="153"/>
      <c r="P54" s="153"/>
      <c r="Q54" s="153"/>
      <c r="R54" s="153"/>
      <c r="S54" s="154"/>
      <c r="T54" s="106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8"/>
      <c r="AU54" s="111"/>
      <c r="AV54" s="11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14"/>
      <c r="DD54" s="2"/>
      <c r="DE54" s="2"/>
      <c r="DF54" s="20"/>
      <c r="DG54" s="2"/>
      <c r="DH54" s="2"/>
      <c r="DI54" s="2"/>
      <c r="DJ54" s="2"/>
      <c r="DK54" s="2"/>
      <c r="DL54" s="2"/>
      <c r="DM54" s="37"/>
      <c r="DN54" s="38"/>
      <c r="DO54" s="2"/>
      <c r="DP54" s="2"/>
      <c r="DQ54" s="5"/>
      <c r="DR54" s="5"/>
      <c r="DS54" s="5"/>
      <c r="DT54" s="5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</row>
    <row r="55" spans="1:226" ht="11.25" customHeight="1">
      <c r="A55" s="2"/>
      <c r="B55" s="2"/>
      <c r="C55" s="2"/>
      <c r="D55" s="2"/>
      <c r="E55" s="2"/>
      <c r="F55" s="139"/>
      <c r="G55" s="140"/>
      <c r="H55" s="140"/>
      <c r="I55" s="140"/>
      <c r="J55" s="140"/>
      <c r="K55" s="140"/>
      <c r="L55" s="140"/>
      <c r="M55" s="141"/>
      <c r="N55" s="136" t="s">
        <v>21</v>
      </c>
      <c r="O55" s="137"/>
      <c r="P55" s="137"/>
      <c r="Q55" s="137"/>
      <c r="R55" s="137"/>
      <c r="S55" s="138"/>
      <c r="T55" s="103">
        <v>11000000</v>
      </c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5"/>
      <c r="AU55" s="109" t="s">
        <v>9</v>
      </c>
      <c r="AV55" s="110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2"/>
      <c r="DB55" s="2"/>
      <c r="DC55" s="14"/>
      <c r="DD55" s="2"/>
      <c r="DE55" s="2"/>
      <c r="DF55" s="20"/>
      <c r="DG55" s="2"/>
      <c r="DH55" s="2"/>
      <c r="DI55" s="2"/>
      <c r="DJ55" s="2"/>
      <c r="DK55" s="2"/>
      <c r="DL55" s="2"/>
      <c r="DM55" s="37"/>
      <c r="DN55" s="38"/>
      <c r="DO55" s="2"/>
      <c r="DP55" s="2"/>
      <c r="DQ55" s="5"/>
      <c r="DR55" s="5"/>
      <c r="DS55" s="5"/>
      <c r="DT55" s="5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</row>
    <row r="56" spans="1:226" ht="11.25" customHeight="1">
      <c r="A56" s="2"/>
      <c r="B56" s="2"/>
      <c r="C56" s="2"/>
      <c r="D56" s="2"/>
      <c r="E56" s="2"/>
      <c r="F56" s="142"/>
      <c r="G56" s="143"/>
      <c r="H56" s="143"/>
      <c r="I56" s="143"/>
      <c r="J56" s="143"/>
      <c r="K56" s="143"/>
      <c r="L56" s="143"/>
      <c r="M56" s="144"/>
      <c r="N56" s="142"/>
      <c r="O56" s="143"/>
      <c r="P56" s="143"/>
      <c r="Q56" s="143"/>
      <c r="R56" s="143"/>
      <c r="S56" s="144"/>
      <c r="T56" s="106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8"/>
      <c r="AU56" s="111"/>
      <c r="AV56" s="11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42"/>
      <c r="BJ56" s="2"/>
      <c r="BK56" s="33"/>
      <c r="BL56" s="33"/>
      <c r="BM56" s="33"/>
      <c r="BN56" s="33"/>
      <c r="BO56" s="33"/>
      <c r="BP56" s="33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9"/>
      <c r="DA56" s="28"/>
      <c r="DB56" s="28"/>
      <c r="DC56" s="14"/>
      <c r="DD56" s="2"/>
      <c r="DE56" s="2"/>
      <c r="DF56" s="20"/>
      <c r="DG56" s="2"/>
      <c r="DH56" s="2"/>
      <c r="DI56" s="2"/>
      <c r="DJ56" s="2"/>
      <c r="DK56" s="2"/>
      <c r="DL56" s="2"/>
      <c r="DM56" s="37"/>
      <c r="DN56" s="38"/>
      <c r="DO56" s="2"/>
      <c r="DP56" s="2"/>
      <c r="DQ56" s="5"/>
      <c r="DR56" s="5"/>
      <c r="DS56" s="5"/>
      <c r="DT56" s="5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</row>
    <row r="57" spans="1:226" ht="11.25" customHeight="1">
      <c r="A57" s="2"/>
      <c r="B57" s="2"/>
      <c r="C57" s="2"/>
      <c r="D57" s="2"/>
      <c r="E57" s="2"/>
      <c r="F57" s="97" t="s">
        <v>43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9"/>
      <c r="T57" s="103">
        <v>10000000</v>
      </c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5"/>
      <c r="AU57" s="109" t="s">
        <v>9</v>
      </c>
      <c r="AV57" s="110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42"/>
      <c r="BJ57" s="2"/>
      <c r="BK57" s="94" t="s">
        <v>74</v>
      </c>
      <c r="BL57" s="94"/>
      <c r="BM57" s="94"/>
      <c r="BN57" s="94"/>
      <c r="BO57" s="94"/>
      <c r="BP57" s="94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42"/>
      <c r="DA57" s="28"/>
      <c r="DB57" s="28"/>
      <c r="DC57" s="14"/>
      <c r="DD57" s="2"/>
      <c r="DE57" s="2"/>
      <c r="DF57" s="20"/>
      <c r="DG57" s="2"/>
      <c r="DH57" s="2"/>
      <c r="DI57" s="2"/>
      <c r="DJ57" s="2"/>
      <c r="DK57" s="2"/>
      <c r="DL57" s="2"/>
      <c r="DM57" s="37"/>
      <c r="DN57" s="38"/>
      <c r="DO57" s="2"/>
      <c r="DP57" s="2"/>
      <c r="DQ57" s="5"/>
      <c r="DR57" s="5"/>
      <c r="DS57" s="5"/>
      <c r="DT57" s="5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</row>
    <row r="58" spans="1:226" ht="11.25" customHeight="1">
      <c r="A58" s="2"/>
      <c r="B58" s="2"/>
      <c r="C58" s="2"/>
      <c r="D58" s="2"/>
      <c r="E58" s="2"/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2"/>
      <c r="T58" s="106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8"/>
      <c r="AU58" s="111"/>
      <c r="AV58" s="11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42"/>
      <c r="BJ58" s="2"/>
      <c r="BK58" s="92" t="s">
        <v>75</v>
      </c>
      <c r="BL58" s="93"/>
      <c r="BM58" s="90" t="s">
        <v>79</v>
      </c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1"/>
      <c r="DA58" s="28"/>
      <c r="DB58" s="28"/>
      <c r="DC58" s="4"/>
      <c r="DD58" s="4"/>
      <c r="DE58" s="2"/>
      <c r="DF58" s="20"/>
      <c r="DG58" s="2"/>
      <c r="DH58" s="2"/>
      <c r="DI58" s="2"/>
      <c r="DJ58" s="2"/>
      <c r="DK58" s="2"/>
      <c r="DL58" s="2"/>
      <c r="DM58" s="37"/>
      <c r="DN58" s="38"/>
      <c r="DO58" s="2"/>
      <c r="DP58" s="2"/>
      <c r="DQ58" s="5"/>
      <c r="DR58" s="5"/>
      <c r="DS58" s="5"/>
      <c r="DT58" s="5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</row>
    <row r="59" spans="1:226" ht="11.25" customHeight="1">
      <c r="A59" s="2"/>
      <c r="B59" s="2"/>
      <c r="C59" s="2"/>
      <c r="D59" s="2"/>
      <c r="E59" s="2"/>
      <c r="F59" s="97" t="s">
        <v>44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9"/>
      <c r="T59" s="103">
        <v>1000000</v>
      </c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5"/>
      <c r="AU59" s="109" t="s">
        <v>9</v>
      </c>
      <c r="AV59" s="110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42"/>
      <c r="BJ59" s="2"/>
      <c r="BK59" s="93"/>
      <c r="BL59" s="93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1"/>
      <c r="DA59" s="28"/>
      <c r="DB59" s="28"/>
      <c r="DC59" s="4"/>
      <c r="DD59" s="4"/>
      <c r="DE59" s="2"/>
      <c r="DF59" s="20"/>
      <c r="DG59" s="2"/>
      <c r="DH59" s="2"/>
      <c r="DI59" s="2"/>
      <c r="DJ59" s="2"/>
      <c r="DK59" s="2"/>
      <c r="DL59" s="2"/>
      <c r="DM59" s="37"/>
      <c r="DN59" s="38"/>
      <c r="DO59" s="2"/>
      <c r="DP59" s="2"/>
      <c r="DQ59" s="5"/>
      <c r="DR59" s="5"/>
      <c r="DS59" s="5"/>
      <c r="DT59" s="5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</row>
    <row r="60" spans="1:226" ht="11.25" customHeight="1">
      <c r="A60" s="2"/>
      <c r="B60" s="2"/>
      <c r="C60" s="2"/>
      <c r="D60" s="2"/>
      <c r="E60" s="2"/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2"/>
      <c r="T60" s="106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8"/>
      <c r="AU60" s="111"/>
      <c r="AV60" s="11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42"/>
      <c r="BJ60" s="2"/>
      <c r="BK60" s="92" t="s">
        <v>75</v>
      </c>
      <c r="BL60" s="93"/>
      <c r="BM60" s="90" t="s">
        <v>78</v>
      </c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1"/>
      <c r="DA60" s="28"/>
      <c r="DB60" s="28"/>
      <c r="DC60" s="4"/>
      <c r="DD60" s="4"/>
      <c r="DE60" s="2"/>
      <c r="DF60" s="20"/>
      <c r="DG60" s="2"/>
      <c r="DH60" s="2"/>
      <c r="DI60" s="2"/>
      <c r="DJ60" s="2"/>
      <c r="DK60" s="2"/>
      <c r="DL60" s="2"/>
      <c r="DM60" s="37"/>
      <c r="DN60" s="38"/>
      <c r="DO60" s="2"/>
      <c r="DP60" s="2"/>
      <c r="DQ60" s="5"/>
      <c r="DR60" s="5"/>
      <c r="DS60" s="5"/>
      <c r="DT60" s="5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</row>
    <row r="61" spans="1:226" ht="11.25" customHeight="1">
      <c r="A61" s="2"/>
      <c r="B61" s="2"/>
      <c r="C61" s="2"/>
      <c r="D61" s="2"/>
      <c r="E61" s="2"/>
      <c r="F61" s="97" t="s">
        <v>45</v>
      </c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9"/>
      <c r="T61" s="103">
        <v>9000000</v>
      </c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5"/>
      <c r="AU61" s="109" t="s">
        <v>9</v>
      </c>
      <c r="AV61" s="110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42"/>
      <c r="BJ61" s="2"/>
      <c r="BK61" s="93"/>
      <c r="BL61" s="93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1"/>
      <c r="DA61" s="28"/>
      <c r="DB61" s="28"/>
      <c r="DC61" s="4"/>
      <c r="DD61" s="4"/>
      <c r="DE61" s="2"/>
      <c r="DF61" s="20"/>
      <c r="DG61" s="2"/>
      <c r="DH61" s="2"/>
      <c r="DI61" s="2"/>
      <c r="DJ61" s="2"/>
      <c r="DK61" s="2"/>
      <c r="DL61" s="2"/>
      <c r="DM61" s="37"/>
      <c r="DN61" s="38"/>
      <c r="DO61" s="2"/>
      <c r="DP61" s="2"/>
      <c r="DQ61" s="5"/>
      <c r="DR61" s="5"/>
      <c r="DS61" s="5"/>
      <c r="DT61" s="5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</row>
    <row r="62" spans="1:226" ht="11.25" customHeight="1">
      <c r="A62" s="2"/>
      <c r="B62" s="2"/>
      <c r="C62" s="2"/>
      <c r="D62" s="2"/>
      <c r="E62" s="2"/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2"/>
      <c r="T62" s="106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8"/>
      <c r="AU62" s="111"/>
      <c r="AV62" s="11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42"/>
      <c r="BJ62" s="2"/>
      <c r="BK62" s="2"/>
      <c r="BL62" s="2"/>
      <c r="BM62" s="90" t="s">
        <v>81</v>
      </c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1"/>
      <c r="DA62" s="28"/>
      <c r="DB62" s="28"/>
      <c r="DC62" s="4"/>
      <c r="DD62" s="4"/>
      <c r="DE62" s="2"/>
      <c r="DF62" s="20"/>
      <c r="DG62" s="2"/>
      <c r="DH62" s="2"/>
      <c r="DI62" s="2"/>
      <c r="DJ62" s="2"/>
      <c r="DK62" s="2"/>
      <c r="DL62" s="2"/>
      <c r="DM62" s="37"/>
      <c r="DN62" s="38"/>
      <c r="DO62" s="2"/>
      <c r="DP62" s="2"/>
      <c r="DQ62" s="5"/>
      <c r="DR62" s="5"/>
      <c r="DS62" s="5"/>
      <c r="DT62" s="5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</row>
    <row r="63" spans="1:226" ht="11.25" customHeight="1">
      <c r="A63" s="2"/>
      <c r="B63" s="2"/>
      <c r="C63" s="2"/>
      <c r="D63" s="2"/>
      <c r="E63" s="2"/>
      <c r="F63" s="97" t="s">
        <v>46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9"/>
      <c r="T63" s="103">
        <v>1000000</v>
      </c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5"/>
      <c r="AU63" s="109" t="s">
        <v>9</v>
      </c>
      <c r="AV63" s="110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42"/>
      <c r="BJ63" s="85"/>
      <c r="BK63" s="2"/>
      <c r="BL63" s="2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1"/>
      <c r="DA63" s="28"/>
      <c r="DB63" s="28"/>
      <c r="DC63" s="4"/>
      <c r="DD63" s="4"/>
      <c r="DE63" s="2"/>
      <c r="DF63" s="20"/>
      <c r="DG63" s="2"/>
      <c r="DH63" s="2"/>
      <c r="DI63" s="2"/>
      <c r="DJ63" s="2"/>
      <c r="DK63" s="2"/>
      <c r="DL63" s="2"/>
      <c r="DM63" s="37"/>
      <c r="DN63" s="38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</row>
    <row r="64" spans="1:226" ht="11.25" customHeight="1">
      <c r="A64" s="2"/>
      <c r="B64" s="2"/>
      <c r="C64" s="2"/>
      <c r="D64" s="2"/>
      <c r="E64" s="2"/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2"/>
      <c r="T64" s="106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8"/>
      <c r="AU64" s="111"/>
      <c r="AV64" s="11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42"/>
      <c r="BJ64" s="80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6"/>
      <c r="DA64" s="2"/>
      <c r="DB64" s="2"/>
      <c r="DC64" s="2"/>
      <c r="DD64" s="2"/>
      <c r="DE64" s="2"/>
      <c r="DF64" s="20"/>
      <c r="DG64" s="2"/>
      <c r="DH64" s="2"/>
      <c r="DI64" s="2"/>
      <c r="DJ64" s="2"/>
      <c r="DK64" s="2"/>
      <c r="DL64" s="2"/>
      <c r="DM64" s="37"/>
      <c r="DN64" s="38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</row>
    <row r="65" spans="1:226" ht="11.25" customHeight="1">
      <c r="A65" s="2"/>
      <c r="B65" s="2"/>
      <c r="C65" s="2"/>
      <c r="D65" s="2"/>
      <c r="E65" s="2"/>
      <c r="F65" s="129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4"/>
      <c r="AV65" s="134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8"/>
      <c r="BR65" s="24"/>
      <c r="BS65" s="24"/>
      <c r="BT65" s="24"/>
      <c r="BU65" s="24"/>
      <c r="BV65" s="24"/>
      <c r="BW65" s="24"/>
      <c r="BX65" s="28"/>
      <c r="BY65" s="24"/>
      <c r="BZ65" s="24"/>
      <c r="CA65" s="24"/>
      <c r="CB65" s="24"/>
      <c r="CC65" s="24"/>
      <c r="CD65" s="24"/>
      <c r="CE65" s="28"/>
      <c r="CF65" s="24"/>
      <c r="CG65" s="24"/>
      <c r="CH65" s="24"/>
      <c r="CI65" s="24"/>
      <c r="CJ65" s="24"/>
      <c r="CK65" s="24"/>
      <c r="CL65" s="28"/>
      <c r="CM65" s="24"/>
      <c r="CN65" s="24"/>
      <c r="CO65" s="24"/>
      <c r="CP65" s="24"/>
      <c r="CQ65" s="24"/>
      <c r="CR65" s="24"/>
      <c r="CS65" s="28"/>
      <c r="CT65" s="24"/>
      <c r="CU65" s="24"/>
      <c r="CV65" s="24"/>
      <c r="CW65" s="24"/>
      <c r="CX65" s="24"/>
      <c r="CY65" s="24"/>
      <c r="CZ65" s="28"/>
      <c r="DA65" s="24"/>
      <c r="DB65" s="24"/>
      <c r="DC65" s="24"/>
      <c r="DD65" s="24"/>
      <c r="DE65" s="2"/>
      <c r="DF65" s="20"/>
      <c r="DG65" s="2"/>
      <c r="DH65" s="2"/>
      <c r="DI65" s="2"/>
      <c r="DJ65" s="2"/>
      <c r="DK65" s="2"/>
      <c r="DL65" s="2"/>
      <c r="DM65" s="37"/>
      <c r="DN65" s="38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</row>
    <row r="66" spans="1:226" ht="11.25" customHeight="1">
      <c r="A66" s="2"/>
      <c r="B66" s="2"/>
      <c r="C66" s="2"/>
      <c r="D66" s="2"/>
      <c r="E66" s="2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5"/>
      <c r="AV66" s="135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"/>
      <c r="DF66" s="20"/>
      <c r="DG66" s="2"/>
      <c r="DH66" s="2"/>
      <c r="DI66" s="2"/>
      <c r="DJ66" s="2"/>
      <c r="DK66" s="2"/>
      <c r="DL66" s="2"/>
      <c r="DM66" s="37"/>
      <c r="DN66" s="38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</row>
    <row r="67" spans="1:2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3"/>
      <c r="BS67" s="23"/>
      <c r="BT67" s="23"/>
      <c r="BU67" s="23"/>
      <c r="BV67" s="23"/>
      <c r="BW67" s="23"/>
      <c r="BX67" s="2"/>
      <c r="BY67" s="23"/>
      <c r="BZ67" s="23"/>
      <c r="CA67" s="23"/>
      <c r="CB67" s="23"/>
      <c r="CC67" s="23"/>
      <c r="CD67" s="23"/>
      <c r="CE67" s="2"/>
      <c r="CF67" s="23"/>
      <c r="CG67" s="23"/>
      <c r="CH67" s="23"/>
      <c r="CI67" s="23"/>
      <c r="CJ67" s="23"/>
      <c r="CK67" s="23"/>
      <c r="CL67" s="2"/>
      <c r="CM67" s="23"/>
      <c r="CN67" s="23"/>
      <c r="CO67" s="23"/>
      <c r="CP67" s="23"/>
      <c r="CQ67" s="23"/>
      <c r="CR67" s="23"/>
      <c r="CS67" s="2"/>
      <c r="CT67" s="23"/>
      <c r="CU67" s="23"/>
      <c r="CV67" s="23"/>
      <c r="CW67" s="23"/>
      <c r="CX67" s="23"/>
      <c r="CY67" s="23"/>
      <c r="CZ67" s="2"/>
      <c r="DA67" s="23"/>
      <c r="DB67" s="23"/>
      <c r="DC67" s="127"/>
      <c r="DD67" s="128"/>
      <c r="DE67" s="2"/>
      <c r="DF67" s="20"/>
      <c r="DG67" s="2"/>
      <c r="DH67" s="2"/>
      <c r="DI67" s="2"/>
      <c r="DJ67" s="2"/>
      <c r="DK67" s="2"/>
      <c r="DL67" s="2"/>
      <c r="DM67" s="37"/>
      <c r="DN67" s="38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</row>
  </sheetData>
  <mergeCells count="259">
    <mergeCell ref="AS1:BM3"/>
    <mergeCell ref="CT2:CZ3"/>
    <mergeCell ref="DQ3:EL4"/>
    <mergeCell ref="AS4:BM5"/>
    <mergeCell ref="BQ4:BT5"/>
    <mergeCell ref="BU4:BV5"/>
    <mergeCell ref="BW4:BY5"/>
    <mergeCell ref="BZ4:CA5"/>
    <mergeCell ref="D12:J13"/>
    <mergeCell ref="L12:Y13"/>
    <mergeCell ref="Z12:AA13"/>
    <mergeCell ref="AB12:AF13"/>
    <mergeCell ref="BZ13:CB14"/>
    <mergeCell ref="CX6:CZ7"/>
    <mergeCell ref="DQ8:DX9"/>
    <mergeCell ref="DY8:EE8"/>
    <mergeCell ref="EG8:EH8"/>
    <mergeCell ref="D9:AH11"/>
    <mergeCell ref="BQ9:BW10"/>
    <mergeCell ref="BZ9:CA10"/>
    <mergeCell ref="CB9:CD10"/>
    <mergeCell ref="CE9:CE10"/>
    <mergeCell ref="CF9:CI10"/>
    <mergeCell ref="CH6:CK7"/>
    <mergeCell ref="CL6:CM7"/>
    <mergeCell ref="CN6:CP7"/>
    <mergeCell ref="CQ6:CR7"/>
    <mergeCell ref="CS6:CU7"/>
    <mergeCell ref="CV6:CW7"/>
    <mergeCell ref="CC13:CK14"/>
    <mergeCell ref="CL13:CN14"/>
    <mergeCell ref="CO13:CW14"/>
    <mergeCell ref="EB14:EJ14"/>
    <mergeCell ref="EL14:EO14"/>
    <mergeCell ref="BQ15:BW16"/>
    <mergeCell ref="BZ15:CW16"/>
    <mergeCell ref="CL9:CL10"/>
    <mergeCell ref="CM9:CP10"/>
    <mergeCell ref="BZ11:CW12"/>
    <mergeCell ref="DQ11:DX12"/>
    <mergeCell ref="DY11:EB11"/>
    <mergeCell ref="D16:J17"/>
    <mergeCell ref="L16:AY17"/>
    <mergeCell ref="DW16:EA17"/>
    <mergeCell ref="EB16:EJ16"/>
    <mergeCell ref="EL16:EO16"/>
    <mergeCell ref="BQ17:BW18"/>
    <mergeCell ref="DW18:EA19"/>
    <mergeCell ref="EB18:EJ18"/>
    <mergeCell ref="EL18:EO18"/>
    <mergeCell ref="BZ17:CU18"/>
    <mergeCell ref="CV17:CW18"/>
    <mergeCell ref="CE22:CK23"/>
    <mergeCell ref="CL22:CW23"/>
    <mergeCell ref="D24:J25"/>
    <mergeCell ref="L24:AY25"/>
    <mergeCell ref="BQ24:CA26"/>
    <mergeCell ref="CC24:CH26"/>
    <mergeCell ref="CI24:CL26"/>
    <mergeCell ref="CM24:CS26"/>
    <mergeCell ref="BQ19:CH20"/>
    <mergeCell ref="CI19:CW20"/>
    <mergeCell ref="D20:J21"/>
    <mergeCell ref="L20:N21"/>
    <mergeCell ref="O20:Q21"/>
    <mergeCell ref="R20:T21"/>
    <mergeCell ref="U20:W21"/>
    <mergeCell ref="EF24:EI25"/>
    <mergeCell ref="EJ24:EM25"/>
    <mergeCell ref="DX26:EE27"/>
    <mergeCell ref="EF26:EI27"/>
    <mergeCell ref="EJ26:EM27"/>
    <mergeCell ref="EF28:EI29"/>
    <mergeCell ref="EJ28:EM29"/>
    <mergeCell ref="DQ21:DW22"/>
    <mergeCell ref="DX21:EA22"/>
    <mergeCell ref="D27:AG29"/>
    <mergeCell ref="BQ27:CA29"/>
    <mergeCell ref="CC27:CK29"/>
    <mergeCell ref="CM27:CN29"/>
    <mergeCell ref="CO27:CW29"/>
    <mergeCell ref="DX28:EE29"/>
    <mergeCell ref="CT24:CW26"/>
    <mergeCell ref="DQ24:DW33"/>
    <mergeCell ref="DX24:EE25"/>
    <mergeCell ref="AU30:AV30"/>
    <mergeCell ref="BQ30:CA32"/>
    <mergeCell ref="AI31:AK32"/>
    <mergeCell ref="AL31:AN32"/>
    <mergeCell ref="AO31:AQ32"/>
    <mergeCell ref="AR31:AT32"/>
    <mergeCell ref="N30:S30"/>
    <mergeCell ref="T30:V30"/>
    <mergeCell ref="W30:Y30"/>
    <mergeCell ref="Z30:AB30"/>
    <mergeCell ref="AC30:AE30"/>
    <mergeCell ref="AF30:AH30"/>
    <mergeCell ref="AU31:AV32"/>
    <mergeCell ref="G32:I33"/>
    <mergeCell ref="J32:L33"/>
    <mergeCell ref="DX32:EE33"/>
    <mergeCell ref="EF32:EI33"/>
    <mergeCell ref="EJ32:EM33"/>
    <mergeCell ref="N33:S33"/>
    <mergeCell ref="T33:V33"/>
    <mergeCell ref="W33:Y33"/>
    <mergeCell ref="Z33:AB33"/>
    <mergeCell ref="CC30:CW32"/>
    <mergeCell ref="DX30:EE31"/>
    <mergeCell ref="EF30:EI31"/>
    <mergeCell ref="EJ30:EM31"/>
    <mergeCell ref="N31:S32"/>
    <mergeCell ref="T31:V32"/>
    <mergeCell ref="W31:Y32"/>
    <mergeCell ref="Z31:AB32"/>
    <mergeCell ref="AC31:AE32"/>
    <mergeCell ref="AF31:AH32"/>
    <mergeCell ref="AI30:AK30"/>
    <mergeCell ref="AL30:AN30"/>
    <mergeCell ref="AO30:AQ30"/>
    <mergeCell ref="AR30:AT30"/>
    <mergeCell ref="AU33:AV33"/>
    <mergeCell ref="AC33:AE33"/>
    <mergeCell ref="AF33:AH33"/>
    <mergeCell ref="AI33:AK33"/>
    <mergeCell ref="AL33:AN33"/>
    <mergeCell ref="AO33:AQ33"/>
    <mergeCell ref="AR33:AT33"/>
    <mergeCell ref="AR34:AT35"/>
    <mergeCell ref="AU34:AV35"/>
    <mergeCell ref="F35:M36"/>
    <mergeCell ref="N36:S36"/>
    <mergeCell ref="T36:V36"/>
    <mergeCell ref="W36:Y36"/>
    <mergeCell ref="Z36:AB36"/>
    <mergeCell ref="AC36:AE36"/>
    <mergeCell ref="AF36:AH36"/>
    <mergeCell ref="AI36:AK36"/>
    <mergeCell ref="N34:S35"/>
    <mergeCell ref="T34:V35"/>
    <mergeCell ref="W34:Y35"/>
    <mergeCell ref="Z34:AB35"/>
    <mergeCell ref="AC34:AE35"/>
    <mergeCell ref="AF34:AH35"/>
    <mergeCell ref="AI34:AK35"/>
    <mergeCell ref="AL34:AN35"/>
    <mergeCell ref="AO34:AQ35"/>
    <mergeCell ref="EN36:EV37"/>
    <mergeCell ref="EW36:FG37"/>
    <mergeCell ref="N37:S38"/>
    <mergeCell ref="T37:V38"/>
    <mergeCell ref="W37:Y38"/>
    <mergeCell ref="Z37:AB38"/>
    <mergeCell ref="AC37:AE38"/>
    <mergeCell ref="AF37:AH38"/>
    <mergeCell ref="AI37:AK38"/>
    <mergeCell ref="AL37:AN38"/>
    <mergeCell ref="AL36:AN36"/>
    <mergeCell ref="AO36:AQ36"/>
    <mergeCell ref="AR36:AT36"/>
    <mergeCell ref="AU36:AV36"/>
    <mergeCell ref="DQ36:ED37"/>
    <mergeCell ref="EE36:EM37"/>
    <mergeCell ref="AO37:AQ38"/>
    <mergeCell ref="AR37:AT38"/>
    <mergeCell ref="AU37:AV38"/>
    <mergeCell ref="DQ38:DX39"/>
    <mergeCell ref="DY38:ED39"/>
    <mergeCell ref="EE38:EM39"/>
    <mergeCell ref="EN38:EV39"/>
    <mergeCell ref="EW38:FE39"/>
    <mergeCell ref="FF38:FG39"/>
    <mergeCell ref="F40:S41"/>
    <mergeCell ref="T40:AB41"/>
    <mergeCell ref="AC40:AK41"/>
    <mergeCell ref="AL40:AV41"/>
    <mergeCell ref="DQ40:DX41"/>
    <mergeCell ref="DY40:ED41"/>
    <mergeCell ref="EE40:EM41"/>
    <mergeCell ref="EN40:EV41"/>
    <mergeCell ref="EW40:FE41"/>
    <mergeCell ref="FF40:FG41"/>
    <mergeCell ref="FF42:FG43"/>
    <mergeCell ref="F44:M45"/>
    <mergeCell ref="N44:S45"/>
    <mergeCell ref="T44:AB45"/>
    <mergeCell ref="AC44:AK45"/>
    <mergeCell ref="AL44:AT45"/>
    <mergeCell ref="AU44:AV45"/>
    <mergeCell ref="DQ44:ED45"/>
    <mergeCell ref="EE44:EM45"/>
    <mergeCell ref="EN44:EV45"/>
    <mergeCell ref="AU42:AV43"/>
    <mergeCell ref="DQ42:DX43"/>
    <mergeCell ref="DY42:ED43"/>
    <mergeCell ref="EE42:EM43"/>
    <mergeCell ref="EN42:EV43"/>
    <mergeCell ref="EW42:FE43"/>
    <mergeCell ref="F42:M43"/>
    <mergeCell ref="EW44:FE45"/>
    <mergeCell ref="BK45:BL46"/>
    <mergeCell ref="BM45:DA46"/>
    <mergeCell ref="FF44:FG45"/>
    <mergeCell ref="F46:M47"/>
    <mergeCell ref="N46:S47"/>
    <mergeCell ref="T46:AB47"/>
    <mergeCell ref="AU48:AV49"/>
    <mergeCell ref="N51:S52"/>
    <mergeCell ref="T51:AT52"/>
    <mergeCell ref="AU51:AV52"/>
    <mergeCell ref="N53:S54"/>
    <mergeCell ref="AC46:AK47"/>
    <mergeCell ref="AL46:AT47"/>
    <mergeCell ref="AU46:AV47"/>
    <mergeCell ref="N42:S43"/>
    <mergeCell ref="T42:AB43"/>
    <mergeCell ref="AC42:AK43"/>
    <mergeCell ref="AL42:AT43"/>
    <mergeCell ref="T53:AT54"/>
    <mergeCell ref="AU53:AV54"/>
    <mergeCell ref="F57:S58"/>
    <mergeCell ref="T57:AT58"/>
    <mergeCell ref="AU57:AV58"/>
    <mergeCell ref="F48:S49"/>
    <mergeCell ref="T48:AB49"/>
    <mergeCell ref="DC67:DD67"/>
    <mergeCell ref="F63:S64"/>
    <mergeCell ref="T63:AT64"/>
    <mergeCell ref="AU63:AV64"/>
    <mergeCell ref="F65:S66"/>
    <mergeCell ref="T65:AT66"/>
    <mergeCell ref="AU65:AV66"/>
    <mergeCell ref="F59:S60"/>
    <mergeCell ref="T59:AT60"/>
    <mergeCell ref="AU59:AV60"/>
    <mergeCell ref="F61:S62"/>
    <mergeCell ref="T61:AT62"/>
    <mergeCell ref="AU61:AV62"/>
    <mergeCell ref="F51:M56"/>
    <mergeCell ref="N55:S56"/>
    <mergeCell ref="T55:AT56"/>
    <mergeCell ref="AU55:AV56"/>
    <mergeCell ref="AC48:AK49"/>
    <mergeCell ref="AL48:AT49"/>
    <mergeCell ref="BM62:CZ63"/>
    <mergeCell ref="BM60:CZ61"/>
    <mergeCell ref="BM58:CZ59"/>
    <mergeCell ref="BK60:BL61"/>
    <mergeCell ref="BK58:BL59"/>
    <mergeCell ref="BK57:BP57"/>
    <mergeCell ref="BK36:BP36"/>
    <mergeCell ref="BK37:BL38"/>
    <mergeCell ref="BM37:DA38"/>
    <mergeCell ref="BK39:BL40"/>
    <mergeCell ref="BM39:DB40"/>
    <mergeCell ref="BK41:BL42"/>
    <mergeCell ref="BM41:DA42"/>
    <mergeCell ref="BK43:BL44"/>
    <mergeCell ref="BM43:DA44"/>
  </mergeCells>
  <phoneticPr fontId="2"/>
  <dataValidations count="4">
    <dataValidation type="list" allowBlank="1" showInputMessage="1" showErrorMessage="1" sqref="F42:M47" xr:uid="{25A2A74C-8185-4AC3-889C-73A36871D080}">
      <formula1>"10%,軽減税率8%,不/非課税"</formula1>
    </dataValidation>
    <dataValidation type="list" allowBlank="1" showInputMessage="1" showErrorMessage="1" sqref="CI24:CL26" xr:uid="{F6974BCF-7C9B-49D8-AD56-9BBD6EF0D738}">
      <formula1>"銀行,信用金庫,信用組合,労働金庫,農協"</formula1>
    </dataValidation>
    <dataValidation type="list" allowBlank="1" showInputMessage="1" showErrorMessage="1" sqref="CT24:CW26" xr:uid="{5EE7A931-DB2D-4BA5-9FAE-07B5EFD5025D}">
      <formula1>"本店,支店,営業部,出張所"</formula1>
    </dataValidation>
    <dataValidation type="list" allowBlank="1" showInputMessage="1" showErrorMessage="1" sqref="CC27:CK29" xr:uid="{0CAD1128-35E5-479E-88B7-BC7045E024C3}">
      <formula1>"普通,当座"</formula1>
    </dataValidation>
  </dataValidations>
  <pageMargins left="0.39370078740157499" right="0.39370078740157499" top="0.39370078740157499" bottom="0.196850393700787" header="0.31496062992126" footer="0.31496062992126"/>
  <pageSetup paperSize="9" scale="7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工事請負用（数式あり）</vt:lpstr>
      <vt:lpstr>【記入例】工事請負用（数式あり）</vt:lpstr>
      <vt:lpstr>工事請負用（数式なし）</vt:lpstr>
      <vt:lpstr>【記入例】工事請負用（数式なし）</vt:lpstr>
      <vt:lpstr>'【記入例】工事請負用（数式あり）'!Print_Area</vt:lpstr>
      <vt:lpstr>'【記入例】工事請負用（数式なし）'!Print_Area</vt:lpstr>
      <vt:lpstr>'工事請負用（数式あり）'!Print_Area</vt:lpstr>
      <vt:lpstr>'工事請負用（数式なし）'!Print_Area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未菜美 野口</cp:lastModifiedBy>
  <cp:lastPrinted>2026-05-07T02:10:59Z</cp:lastPrinted>
  <dcterms:created xsi:type="dcterms:W3CDTF">2019-10-15T23:32:19Z</dcterms:created>
  <dcterms:modified xsi:type="dcterms:W3CDTF">2026-05-07T04:12:10Z</dcterms:modified>
</cp:coreProperties>
</file>